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washProjects\PERLKA\"/>
    </mc:Choice>
  </mc:AlternateContent>
  <bookViews>
    <workbookView xWindow="0" yWindow="0" windowWidth="7710" windowHeight="5430" activeTab="2"/>
  </bookViews>
  <sheets>
    <sheet name="Step 3" sheetId="1" r:id="rId1"/>
    <sheet name="Steps 4" sheetId="6" r:id="rId2"/>
    <sheet name="Results" sheetId="7" r:id="rId3"/>
    <sheet name="Tabelle1" sheetId="1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6" l="1"/>
  <c r="B14" i="6"/>
  <c r="A14" i="6"/>
  <c r="A13" i="6"/>
  <c r="B13" i="6"/>
  <c r="C13" i="6"/>
  <c r="F13" i="1"/>
  <c r="D13" i="1"/>
  <c r="C13" i="1"/>
  <c r="F11" i="1" l="1"/>
  <c r="C10" i="6"/>
  <c r="A10" i="6"/>
  <c r="B10" i="6"/>
  <c r="F10" i="1"/>
  <c r="C10" i="1"/>
  <c r="I15" i="1"/>
  <c r="J15" i="1"/>
  <c r="K15" i="1"/>
  <c r="L15" i="1"/>
  <c r="H15" i="1"/>
  <c r="B3" i="6" l="1"/>
  <c r="A3" i="6"/>
  <c r="B2" i="6"/>
  <c r="B4" i="6"/>
  <c r="B5" i="6"/>
  <c r="B6" i="6"/>
  <c r="B7" i="6"/>
  <c r="B8" i="6"/>
  <c r="B9" i="6"/>
  <c r="B11" i="6"/>
  <c r="B12" i="6"/>
  <c r="B1" i="6"/>
  <c r="C1" i="6"/>
  <c r="A2" i="6"/>
  <c r="A4" i="6"/>
  <c r="A5" i="6"/>
  <c r="A6" i="6"/>
  <c r="A7" i="6"/>
  <c r="A8" i="6"/>
  <c r="A9" i="6"/>
  <c r="A11" i="6"/>
  <c r="A12" i="6"/>
  <c r="A1" i="6"/>
  <c r="F3" i="1" l="1"/>
  <c r="F4" i="1"/>
  <c r="F5" i="1"/>
  <c r="F6" i="1"/>
  <c r="F7" i="1"/>
  <c r="F8" i="1"/>
  <c r="F9" i="1"/>
  <c r="F12" i="1"/>
  <c r="F14" i="1"/>
  <c r="F2" i="1"/>
  <c r="C3" i="1" l="1"/>
  <c r="C4" i="1"/>
  <c r="C4" i="6" s="1"/>
  <c r="C5" i="1"/>
  <c r="C5" i="6" s="1"/>
  <c r="C6" i="1"/>
  <c r="C6" i="6" s="1"/>
  <c r="C7" i="1"/>
  <c r="C7" i="6" s="1"/>
  <c r="C8" i="1"/>
  <c r="C8" i="6" s="1"/>
  <c r="C9" i="1"/>
  <c r="C9" i="6" s="1"/>
  <c r="C11" i="1"/>
  <c r="C11" i="6" s="1"/>
  <c r="C12" i="1"/>
  <c r="C12" i="6" s="1"/>
  <c r="C14" i="1"/>
  <c r="C2" i="1"/>
  <c r="C2" i="6" s="1"/>
</calcChain>
</file>

<file path=xl/sharedStrings.xml><?xml version="1.0" encoding="utf-8"?>
<sst xmlns="http://schemas.openxmlformats.org/spreadsheetml/2006/main" count="3027" uniqueCount="540">
  <si>
    <t>Kulturen</t>
  </si>
  <si>
    <t>Wizard</t>
  </si>
  <si>
    <t>PRZM</t>
  </si>
  <si>
    <t>MACRO</t>
  </si>
  <si>
    <t>TOXWA</t>
  </si>
  <si>
    <t>Abb</t>
  </si>
  <si>
    <t>Vollst. Ordnername</t>
  </si>
  <si>
    <t>Crop</t>
  </si>
  <si>
    <t>Potatoes</t>
  </si>
  <si>
    <t>Beschreibung</t>
  </si>
  <si>
    <t>Oilseed Rape</t>
  </si>
  <si>
    <t>uniform incorp.</t>
  </si>
  <si>
    <t>Incoporation</t>
  </si>
  <si>
    <t>Oilseed</t>
  </si>
  <si>
    <t>OSR2</t>
  </si>
  <si>
    <t>PO2</t>
  </si>
  <si>
    <t>kg</t>
  </si>
  <si>
    <t>no</t>
  </si>
  <si>
    <t>underground 10</t>
  </si>
  <si>
    <t>Sugar beet</t>
  </si>
  <si>
    <t xml:space="preserve">Leafy vegetables </t>
  </si>
  <si>
    <t>SB2</t>
  </si>
  <si>
    <t>VEG5</t>
  </si>
  <si>
    <t>Vines</t>
  </si>
  <si>
    <t>VI2</t>
  </si>
  <si>
    <t>Cabbage</t>
  </si>
  <si>
    <t>VEG6</t>
  </si>
  <si>
    <t>VEG7</t>
  </si>
  <si>
    <t>VEG8</t>
  </si>
  <si>
    <t>OSR3</t>
  </si>
  <si>
    <t>Grassland</t>
  </si>
  <si>
    <t>GR</t>
  </si>
  <si>
    <t>Strawberries</t>
  </si>
  <si>
    <t>FB</t>
  </si>
  <si>
    <t>Sugar Beets</t>
  </si>
  <si>
    <t>Vines Early</t>
  </si>
  <si>
    <t>Field Bean</t>
  </si>
  <si>
    <t>Grass</t>
  </si>
  <si>
    <t>Scenario</t>
  </si>
  <si>
    <t>PERLKA</t>
  </si>
  <si>
    <t>Cyanamide</t>
  </si>
  <si>
    <t>PECsw (µg/L)</t>
  </si>
  <si>
    <t>PECsed (µg/kg)</t>
  </si>
  <si>
    <t>D3_Ditch</t>
  </si>
  <si>
    <t>D4_Pond</t>
  </si>
  <si>
    <t>D4_Stream</t>
  </si>
  <si>
    <t>D5_Pond</t>
  </si>
  <si>
    <t>D5_Stream</t>
  </si>
  <si>
    <t>D6_Ditch</t>
  </si>
  <si>
    <t>R1_Pond</t>
  </si>
  <si>
    <t>R1_Stream</t>
  </si>
  <si>
    <t>R2_Stream</t>
  </si>
  <si>
    <t>R3_Stream</t>
  </si>
  <si>
    <t>R4_Stream</t>
  </si>
  <si>
    <t>ID</t>
  </si>
  <si>
    <t>Mitigation</t>
  </si>
  <si>
    <t>Substance</t>
  </si>
  <si>
    <t>PECsw_max</t>
  </si>
  <si>
    <t>TWA7d</t>
  </si>
  <si>
    <t>TWA21d</t>
  </si>
  <si>
    <t>PECsed_max</t>
  </si>
  <si>
    <t>TWAsed7d</t>
  </si>
  <si>
    <t>TWAsed21d</t>
  </si>
  <si>
    <t>Date water</t>
  </si>
  <si>
    <t>Date sed</t>
  </si>
  <si>
    <t>AppDate</t>
  </si>
  <si>
    <t>419.sum</t>
  </si>
  <si>
    <t>D2_Ditch</t>
  </si>
  <si>
    <t>CN2Gr</t>
  </si>
  <si>
    <t>01-Jan-1986-01h00</t>
  </si>
  <si>
    <t>06-Aug-1986-09h00</t>
  </si>
  <si>
    <t>CN2_OSR2</t>
  </si>
  <si>
    <t>H2CN2</t>
  </si>
  <si>
    <t>10-Aug-1986-14h00</t>
  </si>
  <si>
    <t>16-Aug-1986-17h00</t>
  </si>
  <si>
    <t>420.sum</t>
  </si>
  <si>
    <t>D2_Stream</t>
  </si>
  <si>
    <t>10-Aug-1986-08h00</t>
  </si>
  <si>
    <t>16-Aug-1986-22h00</t>
  </si>
  <si>
    <t>421.sum</t>
  </si>
  <si>
    <t>01-Jan-1992-01h00</t>
  </si>
  <si>
    <t>31-Jul-1992-09h00</t>
  </si>
  <si>
    <t>10-Feb-1992-08h00</t>
  </si>
  <si>
    <t>01-May-1992-01h00</t>
  </si>
  <si>
    <t>422.sum</t>
  </si>
  <si>
    <t>07-Dec-1985-10h00</t>
  </si>
  <si>
    <t>09-Dec-1985-22h00</t>
  </si>
  <si>
    <t>27-Aug-1985-09h00</t>
  </si>
  <si>
    <t>16-Feb-1985-02h00</t>
  </si>
  <si>
    <t>18-Apr-1985-14h00</t>
  </si>
  <si>
    <t>423.sum</t>
  </si>
  <si>
    <t>06-Dec-1985-05h00</t>
  </si>
  <si>
    <t>07-Dec-1985-08h00</t>
  </si>
  <si>
    <t>18-Jan-1985-18h00</t>
  </si>
  <si>
    <t>14-May-1985-07h00</t>
  </si>
  <si>
    <t>424.sum</t>
  </si>
  <si>
    <t>24-Jan-1978-08h00</t>
  </si>
  <si>
    <t>27-Jan-1978-00h00</t>
  </si>
  <si>
    <t>04-Aug-1978-09h00</t>
  </si>
  <si>
    <t>17-Jan-1978-08h00</t>
  </si>
  <si>
    <t>03-Feb-1978-02h00</t>
  </si>
  <si>
    <t>425.sum</t>
  </si>
  <si>
    <t>24-Jan-1978-07h00</t>
  </si>
  <si>
    <t>01-Jan-1978-03h00</t>
  </si>
  <si>
    <t>11-Jan-1978-09h00</t>
  </si>
  <si>
    <t>426.sum</t>
  </si>
  <si>
    <t>03-Oct-1978-07h00</t>
  </si>
  <si>
    <t>03-Oct-1978-06h00</t>
  </si>
  <si>
    <t>20-Aug-1978-09h00</t>
  </si>
  <si>
    <t>13-Oct-1978-03h00</t>
  </si>
  <si>
    <t>427.sum</t>
  </si>
  <si>
    <t>03-Oct-1978-08h00</t>
  </si>
  <si>
    <t>428.sum</t>
  </si>
  <si>
    <t>01-Jun-1975-01h00</t>
  </si>
  <si>
    <t>01-Aug-1975-09h00</t>
  </si>
  <si>
    <t>23-Aug-1975-16h00</t>
  </si>
  <si>
    <t>23-Aug-1975-17h00</t>
  </si>
  <si>
    <t xml:space="preserve">Oilseed Rape, 200kg,  uniform incorp.  10 cm </t>
  </si>
  <si>
    <t>Swan</t>
  </si>
  <si>
    <t>Buffer</t>
  </si>
  <si>
    <t>ja</t>
  </si>
  <si>
    <t>nein</t>
  </si>
  <si>
    <t>ggf</t>
  </si>
  <si>
    <t>CN2_</t>
  </si>
  <si>
    <t>Tabelle</t>
  </si>
  <si>
    <t>429.sum</t>
  </si>
  <si>
    <t>04-May-1992-09h00</t>
  </si>
  <si>
    <t>CN_2_PO2</t>
  </si>
  <si>
    <t>06-Dec-1992-01h00</t>
  </si>
  <si>
    <t>14-Jan-1993-14h00</t>
  </si>
  <si>
    <t>430.sum</t>
  </si>
  <si>
    <t>01-Jan-1985-01h00</t>
  </si>
  <si>
    <t>17-May-1985-09h00</t>
  </si>
  <si>
    <t>26-Jul-1985-13h00</t>
  </si>
  <si>
    <t>17-Apr-1985-14h00</t>
  </si>
  <si>
    <t>431.sum</t>
  </si>
  <si>
    <t>18-Jul-1985-09h00</t>
  </si>
  <si>
    <t>25-Jul-1985-14h00</t>
  </si>
  <si>
    <t>432.sum</t>
  </si>
  <si>
    <t>02-Apr-1986-09h00</t>
  </si>
  <si>
    <t>21-Apr-1986-10h00</t>
  </si>
  <si>
    <t>21-Apr-1986-18h00</t>
  </si>
  <si>
    <t>433.sum</t>
  </si>
  <si>
    <t>D6_Ditch2</t>
  </si>
  <si>
    <t>25-Jul-1986-09h00</t>
  </si>
  <si>
    <t>06-Aug-1986-14h00</t>
  </si>
  <si>
    <t>06-Aug-1986-22h00</t>
  </si>
  <si>
    <t>434.sum</t>
  </si>
  <si>
    <t>07-May-1984-15h00</t>
  </si>
  <si>
    <t>07-May-1984-10h00</t>
  </si>
  <si>
    <t>26-Apr-1984-09h00</t>
  </si>
  <si>
    <t>15-May-1984-20h00</t>
  </si>
  <si>
    <t>435.sum</t>
  </si>
  <si>
    <t>07-May-1984-11h00</t>
  </si>
  <si>
    <t>436.sum</t>
  </si>
  <si>
    <t>11-Mar-1977-17h00</t>
  </si>
  <si>
    <t>11-Mar-1977-13h00</t>
  </si>
  <si>
    <t>01-Mar-1977-09h00</t>
  </si>
  <si>
    <t>11-Mar-1977-14h00</t>
  </si>
  <si>
    <t>437.sum</t>
  </si>
  <si>
    <t>02-Apr-1980-09h00</t>
  </si>
  <si>
    <t>02-Apr-1980-05h00</t>
  </si>
  <si>
    <t>28-Mar-1980-09h00</t>
  </si>
  <si>
    <t>02-Apr-1980-02h00</t>
  </si>
  <si>
    <t>02-Apr-1980-10h00</t>
  </si>
  <si>
    <t xml:space="preserve">Potatoes, 400kg,  uniform incorp.  15 cm </t>
  </si>
  <si>
    <t>438.sum</t>
  </si>
  <si>
    <t>10-Apr-1992-09h00</t>
  </si>
  <si>
    <t>22-Dec-1992-20h00</t>
  </si>
  <si>
    <t>15-Jan-1993-14h00</t>
  </si>
  <si>
    <t>439.sum</t>
  </si>
  <si>
    <t>20-Apr-1985-09h00</t>
  </si>
  <si>
    <t>17-Feb-1985-05h00</t>
  </si>
  <si>
    <t>17-Apr-1985-04h00</t>
  </si>
  <si>
    <t>440.sum</t>
  </si>
  <si>
    <t>01-Feb-1985-08h00</t>
  </si>
  <si>
    <t>16-Mar-1985-00h00</t>
  </si>
  <si>
    <t>441.sum</t>
  </si>
  <si>
    <t>15-May-1984-19h00</t>
  </si>
  <si>
    <t>442.sum</t>
  </si>
  <si>
    <t>07-May-1984-09h00</t>
  </si>
  <si>
    <t>07-May-1984-12h00</t>
  </si>
  <si>
    <t>443.sum</t>
  </si>
  <si>
    <t>15-Mar-1980-05h00</t>
  </si>
  <si>
    <t>16-Mar-1980-05h00</t>
  </si>
  <si>
    <t>10-Mar-1980-09h00</t>
  </si>
  <si>
    <t>15-Mar-1980-02h00</t>
  </si>
  <si>
    <t>15-Mar-1980-09h00</t>
  </si>
  <si>
    <t>CN2_SB2_10m</t>
  </si>
  <si>
    <t xml:space="preserve">Sugar beet, 250kg,  uniform incorp.  10 cm </t>
  </si>
  <si>
    <t>CN2_OSR2_10m</t>
  </si>
  <si>
    <t>CN2_SB2</t>
  </si>
  <si>
    <t>10m</t>
  </si>
  <si>
    <t>20m</t>
  </si>
  <si>
    <t>CN2_VEG5</t>
  </si>
  <si>
    <t>444.sum</t>
  </si>
  <si>
    <t>04-Apr-1992-09h00</t>
  </si>
  <si>
    <t>30-Oct-1992-03h00</t>
  </si>
  <si>
    <t>13-Jan-1993-05h00</t>
  </si>
  <si>
    <t>445.sum</t>
  </si>
  <si>
    <t>D3_Ditch2</t>
  </si>
  <si>
    <t>25-Jul-1992-09h00</t>
  </si>
  <si>
    <t>09-Feb-1992-23h00</t>
  </si>
  <si>
    <t>01-May-1992-00h00</t>
  </si>
  <si>
    <t>446.sum</t>
  </si>
  <si>
    <t>19-Apr-1985-09h00</t>
  </si>
  <si>
    <t>17-Apr-1985-03h00</t>
  </si>
  <si>
    <t>447.sum</t>
  </si>
  <si>
    <t>448.sum</t>
  </si>
  <si>
    <t>04-Aug-1986-09h00</t>
  </si>
  <si>
    <t>17-Aug-1986-01h00</t>
  </si>
  <si>
    <t>17-Aug-1986-22h00</t>
  </si>
  <si>
    <t>449.sum</t>
  </si>
  <si>
    <t>02-Apr-1984-06h00</t>
  </si>
  <si>
    <t>01-Apr-1984-10h00</t>
  </si>
  <si>
    <t>23-Mar-1984-09h00</t>
  </si>
  <si>
    <t>12-Apr-1984-17h00</t>
  </si>
  <si>
    <t>450.sum</t>
  </si>
  <si>
    <t>R1_Pond2</t>
  </si>
  <si>
    <t>18-Jul-1978-23h00</t>
  </si>
  <si>
    <t>18-Jul-1978-11h00</t>
  </si>
  <si>
    <t>11-Jul-1978-09h00</t>
  </si>
  <si>
    <t>23-Jul-1978-15h00</t>
  </si>
  <si>
    <t>451.sum</t>
  </si>
  <si>
    <t>01-Apr-1984-14h00</t>
  </si>
  <si>
    <t>01-Apr-1984-09h00</t>
  </si>
  <si>
    <t>452.sum</t>
  </si>
  <si>
    <t>R1_Stream2</t>
  </si>
  <si>
    <t>18-Jul-1978-15h00</t>
  </si>
  <si>
    <t>18-Jul-1978-10h00</t>
  </si>
  <si>
    <t>17-Jul-1978-06h00</t>
  </si>
  <si>
    <t>17-Jul-1978-08h00</t>
  </si>
  <si>
    <t>453.sum</t>
  </si>
  <si>
    <t>16-Mar-1978-09h00</t>
  </si>
  <si>
    <t>16-Mar-1978-10h00</t>
  </si>
  <si>
    <t>06-Mar-1978-09h00</t>
  </si>
  <si>
    <t>16-Mar-1978-02h00</t>
  </si>
  <si>
    <t>454.sum</t>
  </si>
  <si>
    <t>R2_Stream2</t>
  </si>
  <si>
    <t>01-Jun-1989-01h00</t>
  </si>
  <si>
    <t>05-Aug-1989-09h00</t>
  </si>
  <si>
    <t>22-Oct-1989-02h00</t>
  </si>
  <si>
    <t>22-Oct-1989-13h00</t>
  </si>
  <si>
    <t>455.sum</t>
  </si>
  <si>
    <t>03-Mar-1981-07h00</t>
  </si>
  <si>
    <t>19-Feb-1981-09h00</t>
  </si>
  <si>
    <t>03-Mar-1981-12h00</t>
  </si>
  <si>
    <t>456.sum</t>
  </si>
  <si>
    <t>R3_Stream2</t>
  </si>
  <si>
    <t>09-Jun-1980-05h00</t>
  </si>
  <si>
    <t>01-Jun-1980-09h00</t>
  </si>
  <si>
    <t>09-Jun-1980-11h00</t>
  </si>
  <si>
    <t>457.sum</t>
  </si>
  <si>
    <t>12-Mar-1980-15h00</t>
  </si>
  <si>
    <t>01-Mar-1980-09h00</t>
  </si>
  <si>
    <t>12-Mar-1980-16h00</t>
  </si>
  <si>
    <t>458.sum</t>
  </si>
  <si>
    <t>R4_Stream2</t>
  </si>
  <si>
    <t>03-Jun-1984-06h00</t>
  </si>
  <si>
    <t>27-May-1984-09h00</t>
  </si>
  <si>
    <t>03-Jun-1984-08h00</t>
  </si>
  <si>
    <t>CN2_VEG5_10m</t>
  </si>
  <si>
    <t>01-Apr-1984-23h00</t>
  </si>
  <si>
    <t>12-Apr-1984-20h00</t>
  </si>
  <si>
    <t>18-Jul-1978-21h00</t>
  </si>
  <si>
    <t>01-Apr-1984-13h00</t>
  </si>
  <si>
    <t>12-Mar-1980-02h00</t>
  </si>
  <si>
    <t xml:space="preserve">Leafy vegetables , 400kg,  uniform incorp.  15 cm </t>
  </si>
  <si>
    <t>CN2_VI2</t>
  </si>
  <si>
    <t>459.sum</t>
  </si>
  <si>
    <t>10-Feb-1986-04h00</t>
  </si>
  <si>
    <t>10-Feb-1986-05h00</t>
  </si>
  <si>
    <t>20-Jan-1986-09h00</t>
  </si>
  <si>
    <t>12-Feb-1986-05h00</t>
  </si>
  <si>
    <t>460.sum</t>
  </si>
  <si>
    <t>20-May-1984-16h00</t>
  </si>
  <si>
    <t>20-May-1984-11h00</t>
  </si>
  <si>
    <t>28-May-1984-17h00</t>
  </si>
  <si>
    <t>461.sum</t>
  </si>
  <si>
    <t>20-May-1984-12h00</t>
  </si>
  <si>
    <t>462.sum</t>
  </si>
  <si>
    <t>463.sum</t>
  </si>
  <si>
    <t>20-Apr-1980-19h00</t>
  </si>
  <si>
    <t>20-Apr-1980-18h00</t>
  </si>
  <si>
    <t>20-Apr-1980-22h00</t>
  </si>
  <si>
    <t>464.sum</t>
  </si>
  <si>
    <t>19-Mar-1980-15h00</t>
  </si>
  <si>
    <t>19-Mar-1980-14h00</t>
  </si>
  <si>
    <t>02-Mar-1980-09h00</t>
  </si>
  <si>
    <t>19-Mar-1980-17h00</t>
  </si>
  <si>
    <t>CN2_VI2_20m</t>
  </si>
  <si>
    <t>20-May-1984-10h00</t>
  </si>
  <si>
    <t xml:space="preserve">Vines, 200kg,  no incorp. </t>
  </si>
  <si>
    <t>CN2_VEG6</t>
  </si>
  <si>
    <t>465.sum</t>
  </si>
  <si>
    <t>466.sum</t>
  </si>
  <si>
    <t>467.sum</t>
  </si>
  <si>
    <t>468.sum</t>
  </si>
  <si>
    <t>469.sum</t>
  </si>
  <si>
    <t>470.sum</t>
  </si>
  <si>
    <t>22-May-1984-09h00</t>
  </si>
  <si>
    <t>471.sum</t>
  </si>
  <si>
    <t>472.sum</t>
  </si>
  <si>
    <t>473.sum</t>
  </si>
  <si>
    <t>474.sum</t>
  </si>
  <si>
    <t>475.sum</t>
  </si>
  <si>
    <t>476.sum</t>
  </si>
  <si>
    <t>477.sum</t>
  </si>
  <si>
    <t>478.sum</t>
  </si>
  <si>
    <t>479.sum</t>
  </si>
  <si>
    <t xml:space="preserve">Cabbage, 500kg,  uniform incorp.  25 cm </t>
  </si>
  <si>
    <t>VEG9</t>
  </si>
  <si>
    <t>CN2_VEG7</t>
  </si>
  <si>
    <t>480.sum</t>
  </si>
  <si>
    <t>481.sum</t>
  </si>
  <si>
    <t>482.sum</t>
  </si>
  <si>
    <t>483.sum</t>
  </si>
  <si>
    <t>484.sum</t>
  </si>
  <si>
    <t>485.sum</t>
  </si>
  <si>
    <t>486.sum</t>
  </si>
  <si>
    <t>487.sum</t>
  </si>
  <si>
    <t>488.sum</t>
  </si>
  <si>
    <t>489.sum</t>
  </si>
  <si>
    <t>490.sum</t>
  </si>
  <si>
    <t>491.sum</t>
  </si>
  <si>
    <t>492.sum</t>
  </si>
  <si>
    <t>493.sum</t>
  </si>
  <si>
    <t>494.sum</t>
  </si>
  <si>
    <t xml:space="preserve">Cabbage, 200kg,  uniform incorp.  25 cm </t>
  </si>
  <si>
    <t>CN2_VEG6_10m</t>
  </si>
  <si>
    <t>22-May-1984-10h00</t>
  </si>
  <si>
    <t>CN2_VEG7_10m</t>
  </si>
  <si>
    <t>CN2_VEG8</t>
  </si>
  <si>
    <t>495.sum</t>
  </si>
  <si>
    <t>496.sum</t>
  </si>
  <si>
    <t>497.sum</t>
  </si>
  <si>
    <t>16-May-1985-09h00</t>
  </si>
  <si>
    <t>17-Feb-1985-06h00</t>
  </si>
  <si>
    <t>17-Apr-1985-08h00</t>
  </si>
  <si>
    <t>498.sum</t>
  </si>
  <si>
    <t>18-Jun-1985-19h00</t>
  </si>
  <si>
    <t>01-Aug-1985-09h00</t>
  </si>
  <si>
    <t>499.sum</t>
  </si>
  <si>
    <t>500.sum</t>
  </si>
  <si>
    <t>22-May-1984-11h00</t>
  </si>
  <si>
    <t>501.sum</t>
  </si>
  <si>
    <t>17-Sep-1978-16h00</t>
  </si>
  <si>
    <t>18-Sep-1978-15h00</t>
  </si>
  <si>
    <t>28-Jul-1978-09h00</t>
  </si>
  <si>
    <t>24-Sep-1978-08h00</t>
  </si>
  <si>
    <t>502.sum</t>
  </si>
  <si>
    <t>503.sum</t>
  </si>
  <si>
    <t>17-Sep-1978-02h00</t>
  </si>
  <si>
    <t>504.sum</t>
  </si>
  <si>
    <t>505.sum</t>
  </si>
  <si>
    <t>506.sum</t>
  </si>
  <si>
    <t>507.sum</t>
  </si>
  <si>
    <t>10-Jun-1975-03h00</t>
  </si>
  <si>
    <t>09-Jun-1975-19h00</t>
  </si>
  <si>
    <t>02-Jun-1975-09h00</t>
  </si>
  <si>
    <t>09-Jun-1975-20h00</t>
  </si>
  <si>
    <t>508.sum</t>
  </si>
  <si>
    <t>509.sum</t>
  </si>
  <si>
    <t>07-Jun-1985-15h00</t>
  </si>
  <si>
    <t>01-Jun-1985-09h00</t>
  </si>
  <si>
    <t>07-Jun-1985-16h00</t>
  </si>
  <si>
    <t xml:space="preserve">Cabbage, 400kg,  uniform incorp.  0 cm </t>
  </si>
  <si>
    <t>Buffer 20m</t>
  </si>
  <si>
    <t>Buffer 10m</t>
  </si>
  <si>
    <t>Buffer 0m</t>
  </si>
  <si>
    <t>CN2_VEG8_10m</t>
  </si>
  <si>
    <t>10-Jun-1975-01h00</t>
  </si>
  <si>
    <t>GR2</t>
  </si>
  <si>
    <t>CN2_VEG9</t>
  </si>
  <si>
    <t>510.sum</t>
  </si>
  <si>
    <t>02-Jan-1992-08h00</t>
  </si>
  <si>
    <t>01-Apr-1992-00h00</t>
  </si>
  <si>
    <t>511.sum</t>
  </si>
  <si>
    <t>18-Aug-1992-09h00</t>
  </si>
  <si>
    <t>27-Feb-1993-05h00</t>
  </si>
  <si>
    <t>01-May-1993-00h00</t>
  </si>
  <si>
    <t>512.sum</t>
  </si>
  <si>
    <t>17-Feb-1985-10h00</t>
  </si>
  <si>
    <t>18-Apr-1985-00h00</t>
  </si>
  <si>
    <t>513.sum</t>
  </si>
  <si>
    <t>01-Aug-1985-01h00</t>
  </si>
  <si>
    <t>514.sum</t>
  </si>
  <si>
    <t>25-Aug-1986-09h00</t>
  </si>
  <si>
    <t>29-Aug-1986-15h00</t>
  </si>
  <si>
    <t>30-Aug-1986-00h00</t>
  </si>
  <si>
    <t>515.sum</t>
  </si>
  <si>
    <t>27-Apr-1984-09h00</t>
  </si>
  <si>
    <t>22-May-1984-17h00</t>
  </si>
  <si>
    <t>516.sum</t>
  </si>
  <si>
    <t>17-Sep-1978-18h00</t>
  </si>
  <si>
    <t>517.sum</t>
  </si>
  <si>
    <t>518.sum</t>
  </si>
  <si>
    <t>17-Sep-1978-15h00</t>
  </si>
  <si>
    <t>519.sum</t>
  </si>
  <si>
    <t>26-Mar-1977-08h00</t>
  </si>
  <si>
    <t>26-Mar-1977-09h00</t>
  </si>
  <si>
    <t>22-Mar-1977-09h00</t>
  </si>
  <si>
    <t>26-Mar-1977-10h00</t>
  </si>
  <si>
    <t>520.sum</t>
  </si>
  <si>
    <t>07-Aug-1989-09h00</t>
  </si>
  <si>
    <t>521.sum</t>
  </si>
  <si>
    <t>22-Mar-1980-09h00</t>
  </si>
  <si>
    <t>22-Mar-1980-02h00</t>
  </si>
  <si>
    <t>22-Mar-1980-13h00</t>
  </si>
  <si>
    <t>522.sum</t>
  </si>
  <si>
    <t>01-Jul-1975-15h00</t>
  </si>
  <si>
    <t>25-Jun-1975-09h00</t>
  </si>
  <si>
    <t>01-Jul-1975-16h00</t>
  </si>
  <si>
    <t>523.sum</t>
  </si>
  <si>
    <t>12-Apr-1984-15h00</t>
  </si>
  <si>
    <t>08-Mar-1984-09h00</t>
  </si>
  <si>
    <t>12-Apr-1984-02h00</t>
  </si>
  <si>
    <t>12-Apr-1984-16h00</t>
  </si>
  <si>
    <t>524.sum</t>
  </si>
  <si>
    <t>28-Jun-1985-15h00</t>
  </si>
  <si>
    <t>23-Jun-1985-09h00</t>
  </si>
  <si>
    <t>28-Jun-1985-02h00</t>
  </si>
  <si>
    <t>28-Jun-1985-16h00</t>
  </si>
  <si>
    <t xml:space="preserve">Cabbage, 320kg,  uniform incorp.  0 cm </t>
  </si>
  <si>
    <t>CN2_VEG9_10m</t>
  </si>
  <si>
    <t>22-May-1984-18h00</t>
  </si>
  <si>
    <t>CN2_OSR3</t>
  </si>
  <si>
    <t>525.sum</t>
  </si>
  <si>
    <t>03-Sep-1986-09h00</t>
  </si>
  <si>
    <t>13-Sep-1986-10h00</t>
  </si>
  <si>
    <t>20-Sep-1986-01h00</t>
  </si>
  <si>
    <t>526.sum</t>
  </si>
  <si>
    <t>20-Sep-1986-06h00</t>
  </si>
  <si>
    <t>527.sum</t>
  </si>
  <si>
    <t>26-Sep-1992-09h00</t>
  </si>
  <si>
    <t>30-Mar-1993-07h00</t>
  </si>
  <si>
    <t>528.sum</t>
  </si>
  <si>
    <t>10-Sep-1985-09h00</t>
  </si>
  <si>
    <t>13-Feb-1985-11h00</t>
  </si>
  <si>
    <t>17-Apr-1985-18h00</t>
  </si>
  <si>
    <t>529.sum</t>
  </si>
  <si>
    <t>01-Jan-1985-08h00</t>
  </si>
  <si>
    <t>19-Apr-1985-08h00</t>
  </si>
  <si>
    <t>530.sum</t>
  </si>
  <si>
    <t>01-Sep-1978-09h00</t>
  </si>
  <si>
    <t>531.sum</t>
  </si>
  <si>
    <t>04-Feb-1979-11h00</t>
  </si>
  <si>
    <t>532.sum</t>
  </si>
  <si>
    <t>01-Jun-1978-01h00</t>
  </si>
  <si>
    <t>17-Sep-1978-09h00</t>
  </si>
  <si>
    <t>533.sum</t>
  </si>
  <si>
    <t>534.sum</t>
  </si>
  <si>
    <t>23-Sep-1975-09h00</t>
  </si>
  <si>
    <t xml:space="preserve">Oilseed Rape, 100kg,  uniform incorp.  underground 10 cm </t>
  </si>
  <si>
    <t xml:space="preserve"> </t>
  </si>
  <si>
    <t>D1_Ditch</t>
  </si>
  <si>
    <t>D1_Stream</t>
  </si>
  <si>
    <t xml:space="preserve">Grassland, 300kg,  uniform incorp.  0 cm </t>
  </si>
  <si>
    <t xml:space="preserve">Grassland, 180kg,  uniform incorp.  0 cm </t>
  </si>
  <si>
    <t xml:space="preserve">Strawberries, 200kg,  uniform incorp.  15 cm </t>
  </si>
  <si>
    <t>CN2_FB</t>
  </si>
  <si>
    <t>557.sum</t>
  </si>
  <si>
    <t>03-Nov-1986-09h00</t>
  </si>
  <si>
    <t>09-Nov-1986-06h00</t>
  </si>
  <si>
    <t>13-Nov-1986-12h00</t>
  </si>
  <si>
    <t>558.sum</t>
  </si>
  <si>
    <t>09-Nov-1986-05h00</t>
  </si>
  <si>
    <t>14-Nov-1986-09h00</t>
  </si>
  <si>
    <t>559.sum</t>
  </si>
  <si>
    <t>20-Apr-1992-09h00</t>
  </si>
  <si>
    <t>23-Dec-1992-02h00</t>
  </si>
  <si>
    <t>01-Mar-1993-00h00</t>
  </si>
  <si>
    <t>560.sum</t>
  </si>
  <si>
    <t>18-Apr-1985-09h00</t>
  </si>
  <si>
    <t>17-Apr-1985-23h00</t>
  </si>
  <si>
    <t>561.sum</t>
  </si>
  <si>
    <t>01-Feb-1985-09h00</t>
  </si>
  <si>
    <t>562.sum</t>
  </si>
  <si>
    <t>17-Jan-1986-16h00</t>
  </si>
  <si>
    <t>07-Feb-1986-07h00</t>
  </si>
  <si>
    <t>563.sum</t>
  </si>
  <si>
    <t>27-Jun-1986-09h00</t>
  </si>
  <si>
    <t>13-Jul-1986-09h00</t>
  </si>
  <si>
    <t>14-Jul-1986-12h00</t>
  </si>
  <si>
    <t>564.sum</t>
  </si>
  <si>
    <t>16-May-1984-01h00</t>
  </si>
  <si>
    <t>565.sum</t>
  </si>
  <si>
    <t>566.sum</t>
  </si>
  <si>
    <t>567.sum</t>
  </si>
  <si>
    <t>21-Apr-1980-01h00</t>
  </si>
  <si>
    <t>568.sum</t>
  </si>
  <si>
    <t>15-Apr-1984-15h00</t>
  </si>
  <si>
    <t>04-Apr-1984-09h00</t>
  </si>
  <si>
    <t>15-Apr-1984-02h00</t>
  </si>
  <si>
    <t>15-Apr-1984-16h00</t>
  </si>
  <si>
    <t>CN2_GR</t>
  </si>
  <si>
    <t>537.sum</t>
  </si>
  <si>
    <t>01-Apr-1986-09h00</t>
  </si>
  <si>
    <t>14-Apr-1986-07h00</t>
  </si>
  <si>
    <t>17-Apr-1986-03h00</t>
  </si>
  <si>
    <t>538.sum</t>
  </si>
  <si>
    <t>14-Apr-1986-05h00</t>
  </si>
  <si>
    <t>15-Apr-1986-14h00</t>
  </si>
  <si>
    <t>539.sum</t>
  </si>
  <si>
    <t>02-Jan-1992-18h00</t>
  </si>
  <si>
    <t>19-Feb-1992-13h00</t>
  </si>
  <si>
    <t>540.sum</t>
  </si>
  <si>
    <t>04-Feb-1986-00h00</t>
  </si>
  <si>
    <t>20-Feb-1986-00h00</t>
  </si>
  <si>
    <t>541.sum</t>
  </si>
  <si>
    <t>23-Jan-1986-23h00</t>
  </si>
  <si>
    <t>03-Feb-1986-11h00</t>
  </si>
  <si>
    <t>542.sum</t>
  </si>
  <si>
    <t>01-Jan-1978-01h00</t>
  </si>
  <si>
    <t>08-Apr-1978-09h00</t>
  </si>
  <si>
    <t>25-Jan-1978-15h00</t>
  </si>
  <si>
    <t>04-Feb-1978-10h00</t>
  </si>
  <si>
    <t>543.sum</t>
  </si>
  <si>
    <t>11-Jan-1978-16h00</t>
  </si>
  <si>
    <t>544.sum</t>
  </si>
  <si>
    <t>10-Jun-1977-00h00</t>
  </si>
  <si>
    <t>22-Apr-1977-09h00</t>
  </si>
  <si>
    <t>09-Jun-1977-02h00</t>
  </si>
  <si>
    <t>10-Jun-1977-01h00</t>
  </si>
  <si>
    <t>545.sum</t>
  </si>
  <si>
    <t>04-Apr-1980-09h00</t>
  </si>
  <si>
    <t>20-Apr-1980-23h00</t>
  </si>
  <si>
    <t>CN2_GR2</t>
  </si>
  <si>
    <t>548.sum</t>
  </si>
  <si>
    <t>549.sum</t>
  </si>
  <si>
    <t>550.sum</t>
  </si>
  <si>
    <t>551.sum</t>
  </si>
  <si>
    <t>552.sum</t>
  </si>
  <si>
    <t>553.sum</t>
  </si>
  <si>
    <t>554.sum</t>
  </si>
  <si>
    <t>555.sum</t>
  </si>
  <si>
    <t>556.sum</t>
  </si>
  <si>
    <t>CN2_GR2_10m</t>
  </si>
  <si>
    <t>CN2_GR_10m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</si>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</sst>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0" xfId="1"/>
    <xf numFmtId="0" fontId="1" fillId="2" borderId="0" xfId="1" applyAlignment="1">
      <alignment horizontal="center"/>
    </xf>
    <xf numFmtId="0" fontId="1" fillId="2" borderId="0" xfId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3" borderId="0" xfId="2"/>
    <xf numFmtId="0" fontId="2" fillId="3" borderId="0" xfId="2" applyAlignment="1">
      <alignment horizontal="center"/>
    </xf>
    <xf numFmtId="0" fontId="2" fillId="3" borderId="1" xfId="2" applyBorder="1"/>
    <xf numFmtId="0" fontId="2" fillId="3" borderId="1" xfId="2" applyBorder="1" applyAlignment="1">
      <alignment horizontal="center"/>
    </xf>
    <xf numFmtId="0" fontId="0" fillId="0" borderId="1" xfId="0" applyFill="1" applyBorder="1"/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4" borderId="0" xfId="3"/>
    <xf numFmtId="164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">
    <cellStyle name="Gut" xfId="2" builtinId="26"/>
    <cellStyle name="Neutral" xfId="1" builtinId="28"/>
    <cellStyle name="Schlecht" xfId="3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e1" displayName="Tabelle1" ref="A1:M423" totalsRowShown="0">
  <autoFilter ref="A1:M423"/>
  <sortState ref="A2:M423">
    <sortCondition ref="A1:A423"/>
  </sortState>
  <tableColumns count="13">
    <tableColumn id="1" name="ID"/>
    <tableColumn id="2" name="Mitigation"/>
    <tableColumn id="3" name="Scenario"/>
    <tableColumn id="4" name="Substance"/>
    <tableColumn id="5" name="PECsw_max"/>
    <tableColumn id="6" name="TWA7d"/>
    <tableColumn id="7" name="TWA21d"/>
    <tableColumn id="8" name="PECsed_max"/>
    <tableColumn id="9" name="TWAsed7d"/>
    <tableColumn id="10" name="TWAsed21d"/>
    <tableColumn id="11" name="Date water"/>
    <tableColumn id="12" name="Date sed"/>
    <tableColumn id="13" name="App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zoomScale="90" zoomScaleNormal="90" workbookViewId="0">
      <selection activeCell="F14" sqref="F14"/>
    </sheetView>
  </sheetViews>
  <sheetFormatPr baseColWidth="10" defaultRowHeight="15" x14ac:dyDescent="0.25"/>
  <cols>
    <col min="1" max="1" width="24.28515625" customWidth="1"/>
    <col min="3" max="3" width="19" customWidth="1"/>
    <col min="4" max="4" width="8.85546875" customWidth="1"/>
    <col min="5" max="5" width="14.28515625" customWidth="1"/>
    <col min="6" max="6" width="43" customWidth="1"/>
    <col min="7" max="7" width="26.5703125" customWidth="1"/>
    <col min="10" max="10" width="12.7109375" customWidth="1"/>
  </cols>
  <sheetData>
    <row r="1" spans="1:16" x14ac:dyDescent="0.25">
      <c r="A1" s="3" t="s">
        <v>0</v>
      </c>
      <c r="B1" s="3" t="s">
        <v>5</v>
      </c>
      <c r="C1" s="3" t="s">
        <v>6</v>
      </c>
      <c r="D1" s="14" t="s">
        <v>16</v>
      </c>
      <c r="E1" s="14" t="s">
        <v>12</v>
      </c>
      <c r="F1" s="3" t="s">
        <v>9</v>
      </c>
      <c r="G1" s="3" t="s">
        <v>7</v>
      </c>
      <c r="H1" s="4" t="s">
        <v>1</v>
      </c>
      <c r="I1" s="4" t="s">
        <v>2</v>
      </c>
      <c r="J1" s="4" t="s">
        <v>3</v>
      </c>
      <c r="K1" s="4" t="s">
        <v>4</v>
      </c>
      <c r="L1" s="9" t="s">
        <v>124</v>
      </c>
      <c r="M1" s="5" t="s">
        <v>123</v>
      </c>
      <c r="N1" s="6" t="s">
        <v>11</v>
      </c>
      <c r="O1" s="6"/>
      <c r="P1" s="5"/>
    </row>
    <row r="2" spans="1:16" x14ac:dyDescent="0.25">
      <c r="A2" s="10" t="s">
        <v>10</v>
      </c>
      <c r="B2" s="10" t="s">
        <v>14</v>
      </c>
      <c r="C2" s="10" t="str">
        <f t="shared" ref="C2:C9" si="0">$M$1 &amp; B2</f>
        <v>CN2_OSR2</v>
      </c>
      <c r="D2" s="10">
        <v>200</v>
      </c>
      <c r="E2" s="10">
        <v>10</v>
      </c>
      <c r="F2" s="10" t="str">
        <f>A2&amp;", "&amp;D2&amp;$D$1&amp;",  "&amp;$N$1&amp;"  "&amp;E2&amp;" cm "</f>
        <v xml:space="preserve">Oilseed Rape, 200kg,  uniform incorp.  10 cm </v>
      </c>
      <c r="G2" s="10" t="s">
        <v>13</v>
      </c>
      <c r="H2" s="11">
        <v>1</v>
      </c>
      <c r="I2" s="11">
        <v>1</v>
      </c>
      <c r="J2" s="11">
        <v>1</v>
      </c>
      <c r="K2" s="11">
        <v>1</v>
      </c>
      <c r="L2" s="11">
        <v>1</v>
      </c>
      <c r="M2" s="7"/>
      <c r="N2" s="5"/>
      <c r="O2" s="5"/>
      <c r="P2" s="5"/>
    </row>
    <row r="3" spans="1:16" x14ac:dyDescent="0.25">
      <c r="A3" s="10" t="s">
        <v>8</v>
      </c>
      <c r="B3" s="10" t="s">
        <v>15</v>
      </c>
      <c r="C3" s="10" t="str">
        <f t="shared" si="0"/>
        <v>CN2_PO2</v>
      </c>
      <c r="D3" s="10">
        <v>400</v>
      </c>
      <c r="E3" s="10">
        <v>15</v>
      </c>
      <c r="F3" s="10" t="str">
        <f t="shared" ref="F3:F9" si="1">A3&amp;", "&amp;D3&amp;$D$1&amp;",  "&amp;$N$1&amp;"  "&amp;E3&amp;" cm "</f>
        <v xml:space="preserve">Potatoes, 400kg,  uniform incorp.  15 cm </v>
      </c>
      <c r="G3" s="10" t="s">
        <v>8</v>
      </c>
      <c r="H3" s="11">
        <v>1</v>
      </c>
      <c r="I3" s="11">
        <v>1</v>
      </c>
      <c r="J3" s="11">
        <v>1</v>
      </c>
      <c r="K3" s="11">
        <v>1</v>
      </c>
      <c r="L3" s="11">
        <v>1</v>
      </c>
      <c r="M3" s="7"/>
      <c r="N3" s="5"/>
      <c r="O3" s="5"/>
      <c r="P3" s="5"/>
    </row>
    <row r="4" spans="1:16" x14ac:dyDescent="0.25">
      <c r="A4" s="10" t="s">
        <v>19</v>
      </c>
      <c r="B4" s="10" t="s">
        <v>21</v>
      </c>
      <c r="C4" s="10" t="str">
        <f t="shared" si="0"/>
        <v>CN2_SB2</v>
      </c>
      <c r="D4" s="10">
        <v>250</v>
      </c>
      <c r="E4" s="10">
        <v>10</v>
      </c>
      <c r="F4" s="10" t="str">
        <f t="shared" si="1"/>
        <v xml:space="preserve">Sugar beet, 250kg,  uniform incorp.  10 cm </v>
      </c>
      <c r="G4" s="10" t="s">
        <v>34</v>
      </c>
      <c r="H4" s="11">
        <v>1</v>
      </c>
      <c r="I4" s="11">
        <v>1</v>
      </c>
      <c r="J4" s="11">
        <v>1</v>
      </c>
      <c r="K4" s="11">
        <v>1</v>
      </c>
      <c r="L4" s="11">
        <v>1</v>
      </c>
      <c r="M4" s="1"/>
    </row>
    <row r="5" spans="1:16" x14ac:dyDescent="0.25">
      <c r="A5" s="10" t="s">
        <v>20</v>
      </c>
      <c r="B5" s="10" t="s">
        <v>22</v>
      </c>
      <c r="C5" s="10" t="str">
        <f t="shared" si="0"/>
        <v>CN2_VEG5</v>
      </c>
      <c r="D5" s="10">
        <v>400</v>
      </c>
      <c r="E5" s="10">
        <v>15</v>
      </c>
      <c r="F5" s="10" t="str">
        <f t="shared" si="1"/>
        <v xml:space="preserve">Leafy vegetables , 400kg,  uniform incorp.  15 cm </v>
      </c>
      <c r="G5" s="10" t="s">
        <v>20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"/>
    </row>
    <row r="6" spans="1:16" x14ac:dyDescent="0.25">
      <c r="A6" s="10" t="s">
        <v>23</v>
      </c>
      <c r="B6" s="10" t="s">
        <v>24</v>
      </c>
      <c r="C6" s="10" t="str">
        <f t="shared" si="0"/>
        <v>CN2_VI2</v>
      </c>
      <c r="D6" s="10">
        <v>200</v>
      </c>
      <c r="E6" s="10" t="s">
        <v>17</v>
      </c>
      <c r="F6" s="10" t="str">
        <f t="shared" si="1"/>
        <v xml:space="preserve">Vines, 200kg,  uniform incorp.  no cm </v>
      </c>
      <c r="G6" s="10" t="s">
        <v>35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</row>
    <row r="7" spans="1:16" x14ac:dyDescent="0.25">
      <c r="A7" s="10" t="s">
        <v>25</v>
      </c>
      <c r="B7" s="10" t="s">
        <v>26</v>
      </c>
      <c r="C7" s="10" t="str">
        <f t="shared" si="0"/>
        <v>CN2_VEG6</v>
      </c>
      <c r="D7" s="10">
        <v>500</v>
      </c>
      <c r="E7" s="10">
        <v>25</v>
      </c>
      <c r="F7" s="10" t="str">
        <f t="shared" si="1"/>
        <v xml:space="preserve">Cabbage, 500kg,  uniform incorp.  25 cm </v>
      </c>
      <c r="G7" s="10" t="s">
        <v>20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</row>
    <row r="8" spans="1:16" x14ac:dyDescent="0.25">
      <c r="A8" s="10" t="s">
        <v>25</v>
      </c>
      <c r="B8" s="10" t="s">
        <v>27</v>
      </c>
      <c r="C8" s="10" t="str">
        <f t="shared" si="0"/>
        <v>CN2_VEG7</v>
      </c>
      <c r="D8" s="10">
        <v>200</v>
      </c>
      <c r="E8" s="10">
        <v>25</v>
      </c>
      <c r="F8" s="10" t="str">
        <f t="shared" si="1"/>
        <v xml:space="preserve">Cabbage, 200kg,  uniform incorp.  25 cm </v>
      </c>
      <c r="G8" s="10" t="s">
        <v>20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</row>
    <row r="9" spans="1:16" x14ac:dyDescent="0.25">
      <c r="A9" s="10" t="s">
        <v>25</v>
      </c>
      <c r="B9" s="10" t="s">
        <v>28</v>
      </c>
      <c r="C9" s="10" t="str">
        <f t="shared" si="0"/>
        <v>CN2_VEG8</v>
      </c>
      <c r="D9" s="10">
        <v>400</v>
      </c>
      <c r="E9" s="10">
        <v>0</v>
      </c>
      <c r="F9" s="10" t="str">
        <f t="shared" si="1"/>
        <v xml:space="preserve">Cabbage, 400kg,  uniform incorp.  0 cm </v>
      </c>
      <c r="G9" s="10" t="s">
        <v>20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</row>
    <row r="10" spans="1:16" x14ac:dyDescent="0.25">
      <c r="A10" s="10" t="s">
        <v>25</v>
      </c>
      <c r="B10" s="10" t="s">
        <v>311</v>
      </c>
      <c r="C10" s="10" t="str">
        <f t="shared" ref="C10" si="2">$M$1 &amp; B10</f>
        <v>CN2_VEG9</v>
      </c>
      <c r="D10" s="10">
        <v>320</v>
      </c>
      <c r="E10" s="10">
        <v>0</v>
      </c>
      <c r="F10" s="10" t="str">
        <f t="shared" ref="F10" si="3">A10&amp;", "&amp;D10&amp;$D$1&amp;",  "&amp;$N$1&amp;"  "&amp;E10&amp;" cm "</f>
        <v xml:space="preserve">Cabbage, 320kg,  uniform incorp.  0 cm </v>
      </c>
      <c r="G10" s="10" t="s">
        <v>20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</row>
    <row r="11" spans="1:16" x14ac:dyDescent="0.25">
      <c r="A11" s="10" t="s">
        <v>10</v>
      </c>
      <c r="B11" s="10" t="s">
        <v>29</v>
      </c>
      <c r="C11" s="10" t="str">
        <f>$M$1 &amp; B11</f>
        <v>CN2_OSR3</v>
      </c>
      <c r="D11" s="10">
        <v>100</v>
      </c>
      <c r="E11" s="10" t="s">
        <v>18</v>
      </c>
      <c r="F11" s="10" t="str">
        <f>A11&amp;", "&amp;D11&amp;$D$1&amp;",  "&amp;$N$1&amp;"  "&amp;E11&amp;" cm "</f>
        <v xml:space="preserve">Oilseed Rape, 100kg,  uniform incorp.  underground 10 cm </v>
      </c>
      <c r="G11" s="10" t="s">
        <v>13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</row>
    <row r="12" spans="1:16" x14ac:dyDescent="0.25">
      <c r="A12" s="10" t="s">
        <v>30</v>
      </c>
      <c r="B12" s="10" t="s">
        <v>31</v>
      </c>
      <c r="C12" s="10" t="str">
        <f>$M$1 &amp; B12</f>
        <v>CN2_GR</v>
      </c>
      <c r="D12" s="10">
        <v>300</v>
      </c>
      <c r="E12" s="10">
        <v>0</v>
      </c>
      <c r="F12" s="10" t="str">
        <f>A12&amp;", "&amp;D12&amp;$D$1&amp;",  "&amp;$N$1&amp;"  "&amp;E12&amp;" cm "</f>
        <v xml:space="preserve">Grassland, 300kg,  uniform incorp.  0 cm </v>
      </c>
      <c r="G12" s="10" t="s">
        <v>37</v>
      </c>
      <c r="H12" s="11">
        <v>1</v>
      </c>
      <c r="I12" s="11">
        <v>1</v>
      </c>
      <c r="J12" s="11">
        <v>1</v>
      </c>
      <c r="K12" s="11"/>
      <c r="L12" s="1"/>
    </row>
    <row r="13" spans="1:16" x14ac:dyDescent="0.25">
      <c r="A13" s="10" t="s">
        <v>30</v>
      </c>
      <c r="B13" s="10" t="s">
        <v>372</v>
      </c>
      <c r="C13" s="10" t="str">
        <f>$M$1 &amp; B13</f>
        <v>CN2_GR2</v>
      </c>
      <c r="D13" s="10">
        <f>D12*60/100</f>
        <v>180</v>
      </c>
      <c r="E13" s="10">
        <v>0</v>
      </c>
      <c r="F13" s="10" t="str">
        <f>A13&amp;", "&amp;D13&amp;$D$1&amp;",  "&amp;$N$1&amp;"  "&amp;E13&amp;" cm "</f>
        <v xml:space="preserve">Grassland, 180kg,  uniform incorp.  0 cm </v>
      </c>
      <c r="G13" s="10" t="s">
        <v>37</v>
      </c>
      <c r="H13" s="11">
        <v>1</v>
      </c>
      <c r="I13" s="11">
        <v>1</v>
      </c>
      <c r="J13" s="11">
        <v>1</v>
      </c>
      <c r="K13" s="11"/>
    </row>
    <row r="14" spans="1:16" x14ac:dyDescent="0.25">
      <c r="A14" s="12" t="s">
        <v>32</v>
      </c>
      <c r="B14" s="12" t="s">
        <v>33</v>
      </c>
      <c r="C14" s="12" t="str">
        <f>$M$1 &amp; B14</f>
        <v>CN2_FB</v>
      </c>
      <c r="D14" s="12">
        <v>200</v>
      </c>
      <c r="E14" s="12">
        <v>15</v>
      </c>
      <c r="F14" s="12" t="str">
        <f>A14&amp;", "&amp;D14&amp;$D$1&amp;",  "&amp;$N$1&amp;"  "&amp;E14&amp;" cm "</f>
        <v xml:space="preserve">Strawberries, 200kg,  uniform incorp.  15 cm </v>
      </c>
      <c r="G14" s="12" t="s">
        <v>36</v>
      </c>
      <c r="H14" s="13">
        <v>1</v>
      </c>
      <c r="I14" s="13">
        <v>1</v>
      </c>
      <c r="J14" s="13">
        <v>1</v>
      </c>
      <c r="K14" s="13">
        <v>1</v>
      </c>
      <c r="L14" s="3"/>
    </row>
    <row r="15" spans="1:16" x14ac:dyDescent="0.25">
      <c r="A15" s="1"/>
      <c r="B15" s="1"/>
      <c r="C15" s="1"/>
      <c r="D15" s="1"/>
      <c r="E15" s="1"/>
      <c r="F15" s="1"/>
      <c r="G15" s="1"/>
      <c r="H15" s="1">
        <f>SUM(H2:H14)</f>
        <v>13</v>
      </c>
      <c r="I15" s="1">
        <f>SUM(I2:I14)</f>
        <v>13</v>
      </c>
      <c r="J15" s="1">
        <f>SUM(J2:J14)</f>
        <v>13</v>
      </c>
      <c r="K15" s="1">
        <f>SUM(K2:K14)</f>
        <v>11</v>
      </c>
      <c r="L15" s="1">
        <f>SUM(L2:L14)</f>
        <v>10</v>
      </c>
      <c r="M15" s="1"/>
    </row>
    <row r="16" spans="1:16" x14ac:dyDescent="0.25">
      <c r="H16" s="1"/>
      <c r="I16" s="1"/>
      <c r="J16" s="1"/>
      <c r="K16" s="1"/>
    </row>
    <row r="17" spans="1:15" x14ac:dyDescent="0.25">
      <c r="D17" s="1"/>
      <c r="E17" s="1"/>
      <c r="F17" s="1"/>
      <c r="G17" s="1"/>
      <c r="H17" s="1"/>
      <c r="I17" s="1"/>
      <c r="J17" s="1"/>
    </row>
    <row r="18" spans="1:15" x14ac:dyDescent="0.25">
      <c r="D18" s="1"/>
      <c r="E18" s="1"/>
      <c r="F18" s="1"/>
      <c r="G18" s="1"/>
      <c r="H18" s="1"/>
      <c r="I18" s="1"/>
      <c r="J18" s="1"/>
      <c r="K18" s="8"/>
      <c r="L18" s="1"/>
      <c r="M18" s="1"/>
      <c r="N18" s="1"/>
      <c r="O18" s="1"/>
    </row>
    <row r="19" spans="1:15" x14ac:dyDescent="0.25">
      <c r="D19" s="1"/>
      <c r="E19" s="1"/>
      <c r="F19" s="1"/>
      <c r="G19" s="1"/>
      <c r="H19" s="1"/>
      <c r="I19" s="1"/>
      <c r="J19" s="1"/>
      <c r="L19" s="1"/>
      <c r="M19" s="1"/>
      <c r="N19" s="1"/>
      <c r="O19" s="1"/>
    </row>
    <row r="20" spans="1:15" x14ac:dyDescent="0.25">
      <c r="D20" s="1"/>
      <c r="E20" s="1"/>
      <c r="F20" s="1"/>
      <c r="G20" s="1"/>
      <c r="H20" s="1"/>
      <c r="I20" s="1"/>
      <c r="J20" s="1"/>
      <c r="K20" s="2"/>
      <c r="L20" s="1"/>
      <c r="M20" s="1"/>
      <c r="N20" s="1"/>
      <c r="O20" s="1"/>
    </row>
    <row r="21" spans="1:15" x14ac:dyDescent="0.25">
      <c r="D21" s="1"/>
      <c r="E21" s="1"/>
      <c r="F21" s="1"/>
      <c r="G21" s="1"/>
      <c r="H21" s="1"/>
      <c r="I21" s="1"/>
      <c r="J21" s="1"/>
      <c r="K21" s="2"/>
      <c r="L21" s="1"/>
      <c r="M21" s="1"/>
      <c r="N21" s="1"/>
      <c r="O21" s="1"/>
    </row>
    <row r="22" spans="1:15" x14ac:dyDescent="0.25">
      <c r="D22" s="1"/>
      <c r="E22" s="1"/>
      <c r="F22" s="1"/>
      <c r="G22" s="1"/>
      <c r="H22" s="1"/>
      <c r="I22" s="1"/>
      <c r="J22" s="1"/>
      <c r="K22" s="2"/>
      <c r="L22" s="1"/>
      <c r="M22" s="1"/>
      <c r="N22" s="1"/>
      <c r="O22" s="1"/>
    </row>
    <row r="23" spans="1:15" x14ac:dyDescent="0.25">
      <c r="D23" s="1"/>
      <c r="E23" s="1"/>
      <c r="F23" s="1"/>
      <c r="G23" s="1"/>
      <c r="H23" s="1"/>
      <c r="I23" s="1"/>
      <c r="J23" s="1"/>
      <c r="K23" s="2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2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2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2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2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2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9" spans="1:9" x14ac:dyDescent="0.25">
      <c r="A59" s="1"/>
      <c r="B59" s="1"/>
      <c r="C59" s="1"/>
      <c r="D59" s="1"/>
      <c r="E59" s="1"/>
      <c r="F59" s="1"/>
      <c r="G59" s="1"/>
    </row>
    <row r="60" spans="1:9" x14ac:dyDescent="0.25">
      <c r="A60" s="1"/>
      <c r="B60" s="1"/>
      <c r="C60" s="1"/>
      <c r="D60" s="1"/>
      <c r="E60" s="1"/>
      <c r="F60" s="1"/>
      <c r="G60" s="1"/>
    </row>
    <row r="61" spans="1:9" x14ac:dyDescent="0.25">
      <c r="A61" s="1"/>
      <c r="B61" s="1"/>
      <c r="C61" s="1"/>
      <c r="D61" s="1"/>
      <c r="E61" s="1"/>
      <c r="F61" s="1"/>
      <c r="G61" s="1"/>
    </row>
    <row r="62" spans="1:9" x14ac:dyDescent="0.25">
      <c r="A62" s="1"/>
      <c r="B62" s="1"/>
      <c r="C62" s="1"/>
      <c r="D62" s="1"/>
      <c r="E62" s="1"/>
      <c r="F62" s="1"/>
      <c r="G62" s="1"/>
    </row>
    <row r="63" spans="1:9" x14ac:dyDescent="0.25">
      <c r="A63" s="1"/>
      <c r="B63" s="1"/>
      <c r="C63" s="1"/>
      <c r="D63" s="1"/>
      <c r="E63" s="1"/>
      <c r="F63" s="1"/>
      <c r="G63" s="1"/>
    </row>
    <row r="64" spans="1:9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G12" sqref="G12"/>
    </sheetView>
  </sheetViews>
  <sheetFormatPr baseColWidth="10" defaultRowHeight="15" x14ac:dyDescent="0.25"/>
  <cols>
    <col min="1" max="1" width="38" customWidth="1"/>
    <col min="3" max="3" width="28.5703125" customWidth="1"/>
  </cols>
  <sheetData>
    <row r="1" spans="1:15" x14ac:dyDescent="0.25">
      <c r="A1" s="3" t="str">
        <f>'Step 3'!A1</f>
        <v>Kulturen</v>
      </c>
      <c r="B1" s="3" t="str">
        <f>'Step 3'!B1</f>
        <v>Abb</v>
      </c>
      <c r="C1" s="3" t="str">
        <f>'Step 3'!C1</f>
        <v>Vollst. Ordnername</v>
      </c>
      <c r="D1" s="3" t="s">
        <v>119</v>
      </c>
      <c r="E1" s="3" t="s">
        <v>118</v>
      </c>
      <c r="F1" s="1"/>
      <c r="G1" s="1"/>
      <c r="K1" s="10" t="s">
        <v>120</v>
      </c>
      <c r="M1" s="1" t="s">
        <v>118</v>
      </c>
      <c r="N1" s="1" t="s">
        <v>192</v>
      </c>
      <c r="O1" s="1" t="s">
        <v>193</v>
      </c>
    </row>
    <row r="2" spans="1:15" x14ac:dyDescent="0.25">
      <c r="A2" s="10" t="str">
        <f>'Step 3'!A2</f>
        <v>Oilseed Rape</v>
      </c>
      <c r="B2" s="10" t="str">
        <f>'Step 3'!B2</f>
        <v>OSR2</v>
      </c>
      <c r="C2" s="10" t="str">
        <f>'Step 3'!C2&amp;"_"&amp;D2&amp;"m"</f>
        <v>CN2_OSR2_10m</v>
      </c>
      <c r="D2" s="10">
        <v>10</v>
      </c>
      <c r="E2" s="10">
        <v>1</v>
      </c>
      <c r="K2" s="5" t="s">
        <v>122</v>
      </c>
      <c r="M2" s="1"/>
      <c r="N2" s="1">
        <v>0.6</v>
      </c>
      <c r="O2" s="1">
        <v>0.8</v>
      </c>
    </row>
    <row r="3" spans="1:15" x14ac:dyDescent="0.25">
      <c r="A3" s="20" t="str">
        <f>'Step 3'!A3</f>
        <v>Potatoes</v>
      </c>
      <c r="B3" s="20" t="str">
        <f>'Step 3'!B3</f>
        <v>PO2</v>
      </c>
      <c r="C3" s="20"/>
      <c r="D3" s="20"/>
      <c r="E3" s="20"/>
      <c r="K3" s="20" t="s">
        <v>121</v>
      </c>
      <c r="N3" s="1">
        <v>0.6</v>
      </c>
      <c r="O3" s="1">
        <v>0.8</v>
      </c>
    </row>
    <row r="4" spans="1:15" x14ac:dyDescent="0.25">
      <c r="A4" s="10" t="str">
        <f>'Step 3'!A4</f>
        <v>Sugar beet</v>
      </c>
      <c r="B4" s="10" t="str">
        <f>'Step 3'!B4</f>
        <v>SB2</v>
      </c>
      <c r="C4" s="10" t="str">
        <f>'Step 3'!C4&amp;"_"&amp;D4&amp;"m"</f>
        <v>CN2_SB2_10m</v>
      </c>
      <c r="D4" s="10">
        <v>10</v>
      </c>
      <c r="E4" s="10">
        <v>1</v>
      </c>
      <c r="N4" s="1">
        <v>0.85</v>
      </c>
      <c r="O4" s="1">
        <v>0.95</v>
      </c>
    </row>
    <row r="5" spans="1:15" x14ac:dyDescent="0.25">
      <c r="A5" s="10" t="str">
        <f>'Step 3'!A5</f>
        <v xml:space="preserve">Leafy vegetables </v>
      </c>
      <c r="B5" s="10" t="str">
        <f>'Step 3'!B5</f>
        <v>VEG5</v>
      </c>
      <c r="C5" s="10" t="str">
        <f>'Step 3'!C5&amp;"_"&amp;D5&amp;"m"</f>
        <v>CN2_VEG5_10m</v>
      </c>
      <c r="D5" s="10">
        <v>10</v>
      </c>
      <c r="E5" s="10">
        <v>1</v>
      </c>
      <c r="N5" s="1">
        <v>0.85</v>
      </c>
      <c r="O5" s="1">
        <v>0.95</v>
      </c>
    </row>
    <row r="6" spans="1:15" x14ac:dyDescent="0.25">
      <c r="A6" s="10" t="str">
        <f>'Step 3'!A6</f>
        <v>Vines</v>
      </c>
      <c r="B6" s="10" t="str">
        <f>'Step 3'!B6</f>
        <v>VI2</v>
      </c>
      <c r="C6" s="10" t="str">
        <f>'Step 3'!C6&amp;"_"&amp;D6&amp;"m"</f>
        <v>CN2_VI2_20m</v>
      </c>
      <c r="D6" s="10">
        <v>20</v>
      </c>
      <c r="E6" s="10">
        <v>1</v>
      </c>
      <c r="O6" s="1"/>
    </row>
    <row r="7" spans="1:15" x14ac:dyDescent="0.25">
      <c r="A7" s="10" t="str">
        <f>'Step 3'!A7</f>
        <v>Cabbage</v>
      </c>
      <c r="B7" s="10" t="str">
        <f>'Step 3'!B7</f>
        <v>VEG6</v>
      </c>
      <c r="C7" s="10" t="str">
        <f>'Step 3'!C7&amp;"_"&amp;D7&amp;"m"</f>
        <v>CN2_VEG6_10m</v>
      </c>
      <c r="D7" s="10">
        <v>10</v>
      </c>
      <c r="E7" s="10">
        <v>1</v>
      </c>
      <c r="O7" s="1"/>
    </row>
    <row r="8" spans="1:15" x14ac:dyDescent="0.25">
      <c r="A8" s="10" t="str">
        <f>'Step 3'!A8</f>
        <v>Cabbage</v>
      </c>
      <c r="B8" s="10" t="str">
        <f>'Step 3'!B8</f>
        <v>VEG7</v>
      </c>
      <c r="C8" s="10" t="str">
        <f>'Step 3'!C8&amp;"_"&amp;D8&amp;"m"</f>
        <v>CN2_VEG7_10m</v>
      </c>
      <c r="D8" s="10">
        <v>10</v>
      </c>
      <c r="E8" s="10">
        <v>1</v>
      </c>
    </row>
    <row r="9" spans="1:15" x14ac:dyDescent="0.25">
      <c r="A9" s="10" t="str">
        <f>'Step 3'!A9</f>
        <v>Cabbage</v>
      </c>
      <c r="B9" s="10" t="str">
        <f>'Step 3'!B9</f>
        <v>VEG8</v>
      </c>
      <c r="C9" s="10" t="str">
        <f>'Step 3'!C9&amp;"_"&amp;D9&amp;"m"</f>
        <v>CN2_VEG8_10m</v>
      </c>
      <c r="D9" s="10">
        <v>10</v>
      </c>
      <c r="E9" s="10">
        <v>1</v>
      </c>
    </row>
    <row r="10" spans="1:15" x14ac:dyDescent="0.25">
      <c r="A10" s="10" t="str">
        <f>'Step 3'!A10</f>
        <v>Cabbage</v>
      </c>
      <c r="B10" s="10" t="str">
        <f>'Step 3'!B10</f>
        <v>VEG9</v>
      </c>
      <c r="C10" s="10" t="str">
        <f>'Step 3'!C10&amp;"_"&amp;D10&amp;"m"</f>
        <v>CN2_VEG9_10m</v>
      </c>
      <c r="D10" s="10">
        <v>10</v>
      </c>
      <c r="E10" s="10">
        <v>1</v>
      </c>
    </row>
    <row r="11" spans="1:15" x14ac:dyDescent="0.25">
      <c r="A11" s="20" t="str">
        <f>'Step 3'!A11</f>
        <v>Oilseed Rape</v>
      </c>
      <c r="B11" s="20" t="str">
        <f>'Step 3'!B11</f>
        <v>OSR3</v>
      </c>
      <c r="C11" s="20" t="str">
        <f>'Step 3'!C11&amp;"_"&amp;D11&amp;"m"</f>
        <v>CN2_OSR3_m</v>
      </c>
      <c r="D11" s="20"/>
      <c r="E11" s="20"/>
    </row>
    <row r="12" spans="1:15" x14ac:dyDescent="0.25">
      <c r="A12" s="10" t="str">
        <f>'Step 3'!A12</f>
        <v>Grassland</v>
      </c>
      <c r="B12" s="10" t="str">
        <f>'Step 3'!B12</f>
        <v>GR</v>
      </c>
      <c r="C12" s="10" t="str">
        <f>'Step 3'!C12&amp;"_"&amp;D12&amp;"m"</f>
        <v>CN2_GR_10m</v>
      </c>
      <c r="D12" s="10">
        <v>10</v>
      </c>
      <c r="E12" s="10"/>
      <c r="F12" t="s">
        <v>454</v>
      </c>
    </row>
    <row r="13" spans="1:15" x14ac:dyDescent="0.25">
      <c r="A13" s="10" t="str">
        <f>'Step 3'!A13</f>
        <v>Grassland</v>
      </c>
      <c r="B13" s="10" t="str">
        <f>'Step 3'!B13</f>
        <v>GR2</v>
      </c>
      <c r="C13" s="10" t="str">
        <f>'Step 3'!C13&amp;"_"&amp;D13&amp;"m"</f>
        <v>CN2_GR2_10m</v>
      </c>
      <c r="D13" s="10">
        <v>10</v>
      </c>
      <c r="E13" s="10"/>
    </row>
    <row r="14" spans="1:15" x14ac:dyDescent="0.25">
      <c r="A14" s="20" t="str">
        <f>'Step 3'!A14</f>
        <v>Strawberries</v>
      </c>
      <c r="B14" s="20" t="str">
        <f>'Step 3'!B14</f>
        <v>FB</v>
      </c>
      <c r="C14" s="20" t="str">
        <f>'Step 3'!C14&amp;"_"&amp;D14&amp;"m"</f>
        <v>CN2_FB_m</v>
      </c>
      <c r="D14" s="20"/>
      <c r="E14" s="20"/>
    </row>
    <row r="15" spans="1:15" x14ac:dyDescent="0.25">
      <c r="A15" s="1"/>
      <c r="C15" s="1"/>
    </row>
    <row r="16" spans="1:15" x14ac:dyDescent="0.25">
      <c r="A16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zoomScale="90" zoomScaleNormal="90" workbookViewId="0">
      <selection activeCell="H149" sqref="H149"/>
    </sheetView>
  </sheetViews>
  <sheetFormatPr baseColWidth="10" defaultRowHeight="15" x14ac:dyDescent="0.25"/>
  <cols>
    <col min="1" max="1" width="14.5703125" customWidth="1"/>
  </cols>
  <sheetData>
    <row r="1" spans="1:12" ht="14.25" customHeight="1" thickBot="1" x14ac:dyDescent="0.3">
      <c r="A1" s="30" t="s">
        <v>7</v>
      </c>
      <c r="B1" s="30" t="s">
        <v>38</v>
      </c>
      <c r="C1" s="33" t="s">
        <v>369</v>
      </c>
      <c r="D1" s="34"/>
      <c r="E1" s="35"/>
      <c r="F1" s="34" t="s">
        <v>368</v>
      </c>
      <c r="G1" s="34"/>
      <c r="H1" s="35"/>
      <c r="I1" s="34" t="s">
        <v>367</v>
      </c>
      <c r="J1" s="34"/>
      <c r="K1" s="35"/>
    </row>
    <row r="2" spans="1:12" ht="15.75" thickBot="1" x14ac:dyDescent="0.3">
      <c r="A2" s="31"/>
      <c r="B2" s="31"/>
      <c r="C2" s="15" t="s">
        <v>39</v>
      </c>
      <c r="D2" s="36" t="s">
        <v>40</v>
      </c>
      <c r="E2" s="37"/>
      <c r="F2" s="15" t="s">
        <v>39</v>
      </c>
      <c r="G2" s="36" t="s">
        <v>40</v>
      </c>
      <c r="H2" s="37"/>
      <c r="I2" s="15" t="s">
        <v>39</v>
      </c>
      <c r="J2" s="36" t="s">
        <v>40</v>
      </c>
      <c r="K2" s="37"/>
    </row>
    <row r="3" spans="1:12" ht="30.75" thickBot="1" x14ac:dyDescent="0.3">
      <c r="A3" s="32"/>
      <c r="B3" s="32"/>
      <c r="C3" s="16" t="s">
        <v>41</v>
      </c>
      <c r="D3" s="17" t="s">
        <v>41</v>
      </c>
      <c r="E3" s="17" t="s">
        <v>42</v>
      </c>
      <c r="F3" s="16" t="s">
        <v>41</v>
      </c>
      <c r="G3" s="17" t="s">
        <v>41</v>
      </c>
      <c r="H3" s="17" t="s">
        <v>42</v>
      </c>
      <c r="I3" s="16" t="s">
        <v>41</v>
      </c>
      <c r="J3" s="17" t="s">
        <v>41</v>
      </c>
      <c r="K3" s="17" t="s">
        <v>42</v>
      </c>
    </row>
    <row r="4" spans="1:12" ht="15.75" thickBot="1" x14ac:dyDescent="0.3">
      <c r="A4" s="27" t="s">
        <v>117</v>
      </c>
      <c r="B4" s="18" t="s">
        <v>67</v>
      </c>
      <c r="C4" s="18">
        <v>0</v>
      </c>
      <c r="D4" s="19">
        <v>56.13</v>
      </c>
      <c r="E4" s="19">
        <v>8.173</v>
      </c>
      <c r="F4" s="18">
        <v>0</v>
      </c>
      <c r="G4" s="19">
        <v>56.13</v>
      </c>
      <c r="H4" s="19">
        <v>8.173</v>
      </c>
      <c r="I4" s="18"/>
      <c r="J4" s="19"/>
      <c r="K4" s="19"/>
      <c r="L4" s="1"/>
    </row>
    <row r="5" spans="1:12" ht="15.75" thickBot="1" x14ac:dyDescent="0.3">
      <c r="A5" s="28"/>
      <c r="B5" s="18" t="s">
        <v>76</v>
      </c>
      <c r="C5" s="18">
        <v>0</v>
      </c>
      <c r="D5" s="19">
        <v>49.47</v>
      </c>
      <c r="E5" s="19">
        <v>4.4729999999999999</v>
      </c>
      <c r="F5" s="18">
        <v>0</v>
      </c>
      <c r="G5" s="19">
        <v>49.47</v>
      </c>
      <c r="H5" s="19">
        <v>4.4729999999999999</v>
      </c>
      <c r="I5" s="18"/>
      <c r="J5" s="19"/>
      <c r="K5" s="19"/>
      <c r="L5" s="1"/>
    </row>
    <row r="6" spans="1:12" ht="15.75" thickBot="1" x14ac:dyDescent="0.3">
      <c r="A6" s="28"/>
      <c r="B6" s="18" t="s">
        <v>43</v>
      </c>
      <c r="C6" s="18">
        <v>0</v>
      </c>
      <c r="D6" s="21">
        <v>3.2620000000000001E-3</v>
      </c>
      <c r="E6" s="21">
        <v>2.1299999999999999E-3</v>
      </c>
      <c r="F6" s="18">
        <v>0</v>
      </c>
      <c r="G6" s="21">
        <v>3.2620000000000001E-3</v>
      </c>
      <c r="H6" s="21">
        <v>2.1299999999999999E-3</v>
      </c>
      <c r="I6" s="18"/>
      <c r="J6" s="19"/>
      <c r="K6" s="19"/>
    </row>
    <row r="7" spans="1:12" ht="15.75" thickBot="1" x14ac:dyDescent="0.3">
      <c r="A7" s="28"/>
      <c r="B7" s="18" t="s">
        <v>44</v>
      </c>
      <c r="C7" s="18">
        <v>0</v>
      </c>
      <c r="D7" s="22">
        <v>2.4899999999999998E-4</v>
      </c>
      <c r="E7" s="22">
        <v>1.5200000000000001E-4</v>
      </c>
      <c r="F7" s="18">
        <v>0</v>
      </c>
      <c r="G7" s="22">
        <v>2.4899999999999998E-4</v>
      </c>
      <c r="H7" s="22">
        <v>1.5200000000000001E-4</v>
      </c>
      <c r="I7" s="18"/>
      <c r="J7" s="19"/>
      <c r="K7" s="19"/>
      <c r="L7" s="1"/>
    </row>
    <row r="8" spans="1:12" ht="15.75" thickBot="1" x14ac:dyDescent="0.3">
      <c r="A8" s="28"/>
      <c r="B8" s="18" t="s">
        <v>45</v>
      </c>
      <c r="C8" s="18">
        <v>0</v>
      </c>
      <c r="D8" s="21">
        <v>6.8800000000000003E-4</v>
      </c>
      <c r="E8" s="22">
        <v>3.9100000000000002E-4</v>
      </c>
      <c r="F8" s="18">
        <v>0</v>
      </c>
      <c r="G8" s="21">
        <v>6.8800000000000003E-4</v>
      </c>
      <c r="H8" s="22">
        <v>3.9100000000000002E-4</v>
      </c>
      <c r="I8" s="18"/>
      <c r="J8" s="19"/>
      <c r="K8" s="19"/>
      <c r="L8" s="1"/>
    </row>
    <row r="9" spans="1:12" ht="15.75" thickBot="1" x14ac:dyDescent="0.3">
      <c r="A9" s="28"/>
      <c r="B9" s="18" t="s">
        <v>46</v>
      </c>
      <c r="C9" s="18">
        <v>0</v>
      </c>
      <c r="D9" s="22">
        <v>5.7000000000000003E-5</v>
      </c>
      <c r="E9" s="22">
        <v>2.5000000000000001E-5</v>
      </c>
      <c r="F9" s="18">
        <v>0</v>
      </c>
      <c r="G9" s="22">
        <v>5.7000000000000003E-5</v>
      </c>
      <c r="H9" s="22">
        <v>2.5000000000000001E-5</v>
      </c>
      <c r="I9" s="18"/>
      <c r="J9" s="19"/>
      <c r="K9" s="19"/>
      <c r="L9" s="1"/>
    </row>
    <row r="10" spans="1:12" ht="15.75" thickBot="1" x14ac:dyDescent="0.3">
      <c r="A10" s="28"/>
      <c r="B10" s="18" t="s">
        <v>47</v>
      </c>
      <c r="C10" s="18">
        <v>0</v>
      </c>
      <c r="D10" s="22">
        <v>2.4000000000000001E-4</v>
      </c>
      <c r="E10" s="22">
        <v>5.8E-5</v>
      </c>
      <c r="F10" s="18">
        <v>0</v>
      </c>
      <c r="G10" s="22">
        <v>2.4000000000000001E-4</v>
      </c>
      <c r="H10" s="22">
        <v>5.8E-5</v>
      </c>
      <c r="I10" s="18"/>
      <c r="J10" s="19"/>
      <c r="K10" s="19"/>
      <c r="L10" s="1"/>
    </row>
    <row r="11" spans="1:12" ht="15.75" thickBot="1" x14ac:dyDescent="0.3">
      <c r="A11" s="28"/>
      <c r="B11" s="18" t="s">
        <v>49</v>
      </c>
      <c r="C11" s="18">
        <v>0</v>
      </c>
      <c r="D11" s="19">
        <v>0</v>
      </c>
      <c r="E11" s="19">
        <v>0</v>
      </c>
      <c r="F11" s="18">
        <v>0</v>
      </c>
      <c r="G11" s="19">
        <v>0</v>
      </c>
      <c r="H11" s="19">
        <v>0</v>
      </c>
      <c r="I11" s="18"/>
      <c r="J11" s="19"/>
      <c r="K11" s="19"/>
      <c r="L11" s="1"/>
    </row>
    <row r="12" spans="1:12" ht="15.75" thickBot="1" x14ac:dyDescent="0.3">
      <c r="A12" s="28"/>
      <c r="B12" s="18" t="s">
        <v>50</v>
      </c>
      <c r="C12" s="18">
        <v>0</v>
      </c>
      <c r="D12" s="19">
        <v>0</v>
      </c>
      <c r="E12" s="19">
        <v>0</v>
      </c>
      <c r="F12" s="18">
        <v>0</v>
      </c>
      <c r="G12" s="19">
        <v>0</v>
      </c>
      <c r="H12" s="19">
        <v>0</v>
      </c>
      <c r="I12" s="18"/>
      <c r="J12" s="19"/>
      <c r="K12" s="19"/>
    </row>
    <row r="13" spans="1:12" ht="15.75" thickBot="1" x14ac:dyDescent="0.3">
      <c r="A13" s="29"/>
      <c r="B13" s="18" t="s">
        <v>52</v>
      </c>
      <c r="C13" s="18">
        <v>0</v>
      </c>
      <c r="D13" s="19">
        <v>0</v>
      </c>
      <c r="E13" s="19">
        <v>0</v>
      </c>
      <c r="F13" s="18">
        <v>0</v>
      </c>
      <c r="G13" s="19">
        <v>0</v>
      </c>
      <c r="H13" s="19">
        <v>0</v>
      </c>
      <c r="I13" s="18"/>
      <c r="J13" s="19"/>
      <c r="K13" s="19"/>
    </row>
    <row r="14" spans="1:12" ht="15.75" thickBot="1" x14ac:dyDescent="0.3">
      <c r="A14" s="27" t="s">
        <v>165</v>
      </c>
      <c r="B14" s="18" t="s">
        <v>43</v>
      </c>
      <c r="C14" s="18">
        <v>0</v>
      </c>
      <c r="D14" s="21">
        <v>8.7000000000000001E-5</v>
      </c>
      <c r="E14" s="22">
        <v>5.8999999999999998E-5</v>
      </c>
      <c r="F14" s="18"/>
      <c r="G14" s="19"/>
      <c r="H14" s="19"/>
      <c r="I14" s="18"/>
      <c r="J14" s="19"/>
      <c r="K14" s="19"/>
    </row>
    <row r="15" spans="1:12" ht="15.75" thickBot="1" x14ac:dyDescent="0.3">
      <c r="A15" s="28"/>
      <c r="B15" s="18" t="s">
        <v>44</v>
      </c>
      <c r="C15" s="18">
        <v>0</v>
      </c>
      <c r="D15" s="21">
        <v>5.3899999999999998E-4</v>
      </c>
      <c r="E15" s="22">
        <v>2.9599999999999998E-4</v>
      </c>
      <c r="F15" s="18"/>
      <c r="G15" s="19"/>
      <c r="H15" s="19"/>
      <c r="I15" s="18"/>
      <c r="J15" s="19"/>
      <c r="K15" s="19"/>
    </row>
    <row r="16" spans="1:12" ht="15.75" thickBot="1" x14ac:dyDescent="0.3">
      <c r="A16" s="28"/>
      <c r="B16" s="18" t="s">
        <v>45</v>
      </c>
      <c r="C16" s="18">
        <v>0</v>
      </c>
      <c r="D16" s="21">
        <v>3.1640000000000001E-3</v>
      </c>
      <c r="E16" s="21">
        <v>1.3010000000000001E-3</v>
      </c>
      <c r="F16" s="18"/>
      <c r="G16" s="19"/>
      <c r="H16" s="19"/>
      <c r="I16" s="18"/>
      <c r="J16" s="19"/>
      <c r="K16" s="19"/>
    </row>
    <row r="17" spans="1:11" ht="15.75" thickBot="1" x14ac:dyDescent="0.3">
      <c r="A17" s="28"/>
      <c r="B17" s="18" t="s">
        <v>48</v>
      </c>
      <c r="C17" s="18">
        <v>0</v>
      </c>
      <c r="D17" s="21">
        <v>0.1045</v>
      </c>
      <c r="E17" s="21">
        <v>7.5430000000000002E-3</v>
      </c>
      <c r="F17" s="18"/>
      <c r="G17" s="19"/>
      <c r="H17" s="19"/>
      <c r="I17" s="18"/>
      <c r="J17" s="19"/>
      <c r="K17" s="19"/>
    </row>
    <row r="18" spans="1:11" ht="15.75" thickBot="1" x14ac:dyDescent="0.3">
      <c r="A18" s="28"/>
      <c r="B18" s="18" t="s">
        <v>48</v>
      </c>
      <c r="C18" s="18">
        <v>0</v>
      </c>
      <c r="D18" s="21">
        <v>1.8929999999999999E-2</v>
      </c>
      <c r="E18" s="21">
        <v>1.4270000000000001E-3</v>
      </c>
      <c r="F18" s="18"/>
      <c r="G18" s="19"/>
      <c r="H18" s="19"/>
      <c r="I18" s="18"/>
      <c r="J18" s="19"/>
      <c r="K18" s="19"/>
    </row>
    <row r="19" spans="1:11" ht="15.75" thickBot="1" x14ac:dyDescent="0.3">
      <c r="A19" s="28"/>
      <c r="B19" s="18" t="s">
        <v>49</v>
      </c>
      <c r="C19" s="21">
        <v>1.4E-5</v>
      </c>
      <c r="D19" s="21">
        <v>0.44800000000000001</v>
      </c>
      <c r="E19" s="21">
        <v>7.6369999999999993E-2</v>
      </c>
      <c r="F19" s="18"/>
      <c r="G19" s="19"/>
      <c r="H19" s="19"/>
      <c r="I19" s="18"/>
      <c r="J19" s="19"/>
      <c r="K19" s="19"/>
    </row>
    <row r="20" spans="1:11" ht="15.75" thickBot="1" x14ac:dyDescent="0.3">
      <c r="A20" s="28"/>
      <c r="B20" s="18" t="s">
        <v>50</v>
      </c>
      <c r="C20" s="21">
        <v>2.052E-3</v>
      </c>
      <c r="D20" s="19">
        <v>82</v>
      </c>
      <c r="E20" s="19">
        <v>4.7009999999999996</v>
      </c>
      <c r="F20" s="18"/>
      <c r="G20" s="19"/>
      <c r="H20" s="19"/>
      <c r="I20" s="18"/>
      <c r="J20" s="19"/>
      <c r="K20" s="19"/>
    </row>
    <row r="21" spans="1:11" ht="15.75" thickBot="1" x14ac:dyDescent="0.3">
      <c r="A21" s="28"/>
      <c r="B21" s="18" t="s">
        <v>51</v>
      </c>
      <c r="C21" s="21">
        <v>1.232E-3</v>
      </c>
      <c r="D21" s="19">
        <v>26.91</v>
      </c>
      <c r="E21" s="19">
        <v>1.9359999999999999</v>
      </c>
      <c r="F21" s="18"/>
      <c r="G21" s="19"/>
      <c r="H21" s="19"/>
      <c r="I21" s="18"/>
      <c r="J21" s="19"/>
      <c r="K21" s="19"/>
    </row>
    <row r="22" spans="1:11" ht="15.75" thickBot="1" x14ac:dyDescent="0.3">
      <c r="A22" s="29"/>
      <c r="B22" s="18" t="s">
        <v>52</v>
      </c>
      <c r="C22" s="21">
        <v>0.35780000000000001</v>
      </c>
      <c r="D22" s="19">
        <v>2655.3</v>
      </c>
      <c r="E22" s="19">
        <v>124.3</v>
      </c>
      <c r="F22" s="18"/>
      <c r="G22" s="19"/>
      <c r="H22" s="19"/>
      <c r="I22" s="18"/>
      <c r="J22" s="19"/>
      <c r="K22" s="19"/>
    </row>
    <row r="23" spans="1:11" ht="15.75" thickBot="1" x14ac:dyDescent="0.3">
      <c r="A23" s="27" t="s">
        <v>189</v>
      </c>
      <c r="B23" s="18" t="s">
        <v>43</v>
      </c>
      <c r="C23" s="22">
        <v>0</v>
      </c>
      <c r="D23" s="22">
        <v>1.83E-4</v>
      </c>
      <c r="E23" s="22">
        <v>1.2799999999999999E-4</v>
      </c>
      <c r="F23" s="22">
        <v>0</v>
      </c>
      <c r="G23" s="22">
        <v>1.83E-4</v>
      </c>
      <c r="H23" s="22">
        <v>1.2799999999999999E-4</v>
      </c>
      <c r="I23" s="18"/>
      <c r="J23" s="19"/>
      <c r="K23" s="19"/>
    </row>
    <row r="24" spans="1:11" ht="15.75" thickBot="1" x14ac:dyDescent="0.3">
      <c r="A24" s="28"/>
      <c r="B24" s="18" t="s">
        <v>44</v>
      </c>
      <c r="C24" s="22">
        <v>0</v>
      </c>
      <c r="D24" s="21">
        <v>2.928E-3</v>
      </c>
      <c r="E24" s="21">
        <v>1.8140000000000001E-3</v>
      </c>
      <c r="F24" s="22">
        <v>0</v>
      </c>
      <c r="G24" s="21">
        <v>2.928E-3</v>
      </c>
      <c r="H24" s="21">
        <v>1.8140000000000001E-3</v>
      </c>
      <c r="I24" s="18"/>
      <c r="J24" s="19"/>
      <c r="K24" s="19"/>
    </row>
    <row r="25" spans="1:11" ht="15.75" thickBot="1" x14ac:dyDescent="0.3">
      <c r="A25" s="28"/>
      <c r="B25" s="18" t="s">
        <v>45</v>
      </c>
      <c r="C25" s="22">
        <v>0</v>
      </c>
      <c r="D25" s="21">
        <v>9.2610000000000001E-3</v>
      </c>
      <c r="E25" s="21">
        <v>4.705E-3</v>
      </c>
      <c r="F25" s="22">
        <v>0</v>
      </c>
      <c r="G25" s="21">
        <v>9.2610000000000001E-3</v>
      </c>
      <c r="H25" s="21">
        <v>4.705E-3</v>
      </c>
      <c r="I25" s="18"/>
      <c r="J25" s="19"/>
      <c r="K25" s="19"/>
    </row>
    <row r="26" spans="1:11" ht="15.75" thickBot="1" x14ac:dyDescent="0.3">
      <c r="A26" s="28"/>
      <c r="B26" s="18" t="s">
        <v>49</v>
      </c>
      <c r="C26" s="22">
        <v>3.0000000000000001E-6</v>
      </c>
      <c r="D26" s="21">
        <v>9.5759999999999998E-2</v>
      </c>
      <c r="E26" s="21">
        <v>1.6310000000000002E-2</v>
      </c>
      <c r="F26" s="22">
        <v>0</v>
      </c>
      <c r="G26" s="21">
        <v>3.8309999999999997E-2</v>
      </c>
      <c r="H26" s="21">
        <v>6.5250000000000004E-3</v>
      </c>
      <c r="I26" s="18"/>
      <c r="J26" s="19"/>
      <c r="K26" s="19"/>
    </row>
    <row r="27" spans="1:11" ht="15.75" thickBot="1" x14ac:dyDescent="0.3">
      <c r="A27" s="28"/>
      <c r="B27" s="18" t="s">
        <v>50</v>
      </c>
      <c r="C27" s="21">
        <v>8.6899999999999998E-4</v>
      </c>
      <c r="D27" s="21">
        <v>34.21</v>
      </c>
      <c r="E27" s="21">
        <v>1.833</v>
      </c>
      <c r="F27" s="22">
        <v>3.5E-4</v>
      </c>
      <c r="G27" s="21">
        <v>13.81</v>
      </c>
      <c r="H27" s="21">
        <v>0.73880000000000001</v>
      </c>
      <c r="I27" s="18"/>
      <c r="J27" s="19"/>
      <c r="K27" s="19"/>
    </row>
    <row r="28" spans="1:11" ht="15.75" thickBot="1" x14ac:dyDescent="0.3">
      <c r="A28" s="29"/>
      <c r="B28" s="18" t="s">
        <v>52</v>
      </c>
      <c r="C28" s="21">
        <v>0.50380000000000003</v>
      </c>
      <c r="D28" s="21">
        <v>1776.8</v>
      </c>
      <c r="E28" s="21">
        <v>83.16</v>
      </c>
      <c r="F28" s="21">
        <v>0.21579999999999999</v>
      </c>
      <c r="G28" s="21">
        <v>806.6</v>
      </c>
      <c r="H28" s="21">
        <v>37.9</v>
      </c>
      <c r="I28" s="18"/>
      <c r="J28" s="19"/>
      <c r="K28" s="19"/>
    </row>
    <row r="29" spans="1:11" ht="15.75" customHeight="1" thickBot="1" x14ac:dyDescent="0.3">
      <c r="A29" s="27" t="s">
        <v>267</v>
      </c>
      <c r="B29" s="18" t="s">
        <v>43</v>
      </c>
      <c r="C29" s="19">
        <v>0</v>
      </c>
      <c r="D29" s="19">
        <v>4.8000000000000001E-5</v>
      </c>
      <c r="E29" s="19">
        <v>3.1999999999999999E-5</v>
      </c>
      <c r="F29" s="19">
        <v>0</v>
      </c>
      <c r="G29" s="19">
        <v>4.8000000000000001E-5</v>
      </c>
      <c r="H29" s="19">
        <v>3.1999999999999999E-5</v>
      </c>
      <c r="I29" s="18"/>
      <c r="J29" s="19"/>
      <c r="K29" s="19"/>
    </row>
    <row r="30" spans="1:11" ht="15.75" thickBot="1" x14ac:dyDescent="0.3">
      <c r="A30" s="28"/>
      <c r="B30" s="18" t="s">
        <v>43</v>
      </c>
      <c r="C30" s="19">
        <v>0</v>
      </c>
      <c r="D30" s="19">
        <v>3.7439999999999999E-3</v>
      </c>
      <c r="E30" s="19">
        <v>2.4420000000000002E-3</v>
      </c>
      <c r="F30" s="19">
        <v>0</v>
      </c>
      <c r="G30" s="19">
        <v>3.7439999999999999E-3</v>
      </c>
      <c r="H30" s="19">
        <v>2.4420000000000002E-3</v>
      </c>
      <c r="I30" s="18"/>
      <c r="J30" s="19"/>
      <c r="K30" s="19"/>
    </row>
    <row r="31" spans="1:11" ht="15.75" thickBot="1" x14ac:dyDescent="0.3">
      <c r="A31" s="28"/>
      <c r="B31" s="18" t="s">
        <v>44</v>
      </c>
      <c r="C31" s="19">
        <v>0</v>
      </c>
      <c r="D31" s="19">
        <v>3.839E-3</v>
      </c>
      <c r="E31" s="19">
        <v>2.3739999999999998E-3</v>
      </c>
      <c r="F31" s="19">
        <v>0</v>
      </c>
      <c r="G31" s="19">
        <v>3.839E-3</v>
      </c>
      <c r="H31" s="19">
        <v>2.3739999999999998E-3</v>
      </c>
      <c r="I31" s="18"/>
      <c r="J31" s="19"/>
      <c r="K31" s="19"/>
    </row>
    <row r="32" spans="1:11" ht="15.75" thickBot="1" x14ac:dyDescent="0.3">
      <c r="A32" s="28"/>
      <c r="B32" s="18" t="s">
        <v>45</v>
      </c>
      <c r="C32" s="19">
        <v>0</v>
      </c>
      <c r="D32" s="19">
        <v>1.214E-2</v>
      </c>
      <c r="E32" s="19">
        <v>6.1609999999999998E-3</v>
      </c>
      <c r="F32" s="19">
        <v>0</v>
      </c>
      <c r="G32" s="19">
        <v>1.214E-2</v>
      </c>
      <c r="H32" s="19">
        <v>6.1609999999999998E-3</v>
      </c>
      <c r="I32" s="18"/>
      <c r="J32" s="19"/>
      <c r="K32" s="19"/>
    </row>
    <row r="33" spans="1:11" ht="15.75" thickBot="1" x14ac:dyDescent="0.3">
      <c r="A33" s="28"/>
      <c r="B33" s="18" t="s">
        <v>48</v>
      </c>
      <c r="C33" s="19">
        <v>0</v>
      </c>
      <c r="D33" s="19">
        <v>2.196E-2</v>
      </c>
      <c r="E33" s="19">
        <v>1.825E-3</v>
      </c>
      <c r="F33" s="19">
        <v>0</v>
      </c>
      <c r="G33" s="19">
        <v>2.196E-2</v>
      </c>
      <c r="H33" s="19">
        <v>1.825E-3</v>
      </c>
      <c r="I33" s="18"/>
      <c r="J33" s="19"/>
      <c r="K33" s="19"/>
    </row>
    <row r="34" spans="1:11" ht="15.75" thickBot="1" x14ac:dyDescent="0.3">
      <c r="A34" s="28"/>
      <c r="B34" s="18" t="s">
        <v>49</v>
      </c>
      <c r="C34" s="21">
        <v>3.8859999999999999E-2</v>
      </c>
      <c r="D34" s="21">
        <v>34.799999999999997</v>
      </c>
      <c r="E34" s="21">
        <v>7.02</v>
      </c>
      <c r="F34" s="21">
        <v>8.9060000000000007E-3</v>
      </c>
      <c r="G34" s="21">
        <v>14.03</v>
      </c>
      <c r="H34" s="21">
        <v>2.798</v>
      </c>
      <c r="I34" s="18"/>
      <c r="J34" s="19"/>
      <c r="K34" s="19"/>
    </row>
    <row r="35" spans="1:11" ht="15.75" thickBot="1" x14ac:dyDescent="0.3">
      <c r="A35" s="28"/>
      <c r="B35" s="18" t="s">
        <v>49</v>
      </c>
      <c r="C35" s="21">
        <v>6.0700000000000001E-4</v>
      </c>
      <c r="D35" s="21">
        <v>17.02</v>
      </c>
      <c r="E35" s="21">
        <v>2.3479999999999999</v>
      </c>
      <c r="F35" s="22">
        <v>1.0900000000000001E-4</v>
      </c>
      <c r="G35" s="21">
        <v>6.88</v>
      </c>
      <c r="H35" s="21">
        <v>0.94769999999999999</v>
      </c>
      <c r="I35" s="18"/>
      <c r="J35" s="19"/>
      <c r="K35" s="19"/>
    </row>
    <row r="36" spans="1:11" ht="15.75" thickBot="1" x14ac:dyDescent="0.3">
      <c r="A36" s="28"/>
      <c r="B36" s="18" t="s">
        <v>50</v>
      </c>
      <c r="C36" s="21">
        <v>0.4239</v>
      </c>
      <c r="D36" s="21">
        <v>399.4</v>
      </c>
      <c r="E36" s="21">
        <v>24.96</v>
      </c>
      <c r="F36" s="21">
        <v>8.5959999999999995E-2</v>
      </c>
      <c r="G36" s="21">
        <v>182</v>
      </c>
      <c r="H36" s="21">
        <v>11.09</v>
      </c>
      <c r="I36" s="18"/>
      <c r="J36" s="19"/>
      <c r="K36" s="19"/>
    </row>
    <row r="37" spans="1:11" ht="15.75" thickBot="1" x14ac:dyDescent="0.3">
      <c r="A37" s="28"/>
      <c r="B37" s="18" t="s">
        <v>50</v>
      </c>
      <c r="C37" s="21">
        <v>7.417E-3</v>
      </c>
      <c r="D37" s="21">
        <v>340.1</v>
      </c>
      <c r="E37" s="21">
        <v>14.28</v>
      </c>
      <c r="F37" s="21">
        <v>1.1529999999999999E-3</v>
      </c>
      <c r="G37" s="21">
        <v>142.19999999999999</v>
      </c>
      <c r="H37" s="21">
        <v>5.9169999999999998</v>
      </c>
      <c r="I37" s="18"/>
      <c r="J37" s="19"/>
      <c r="K37" s="19"/>
    </row>
    <row r="38" spans="1:11" ht="15.75" thickBot="1" x14ac:dyDescent="0.3">
      <c r="A38" s="28"/>
      <c r="B38" s="18" t="s">
        <v>51</v>
      </c>
      <c r="C38" s="22">
        <v>9.6699999999999998E-4</v>
      </c>
      <c r="D38" s="21">
        <v>51.13</v>
      </c>
      <c r="E38" s="21">
        <v>2.996</v>
      </c>
      <c r="F38" s="22">
        <v>4.08E-4</v>
      </c>
      <c r="G38" s="21">
        <v>22.73</v>
      </c>
      <c r="H38" s="21">
        <v>1.327</v>
      </c>
      <c r="I38" s="18"/>
      <c r="J38" s="19"/>
      <c r="K38" s="19"/>
    </row>
    <row r="39" spans="1:11" ht="15.75" thickBot="1" x14ac:dyDescent="0.3">
      <c r="A39" s="28"/>
      <c r="B39" s="18" t="s">
        <v>51</v>
      </c>
      <c r="C39" s="21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18"/>
      <c r="J39" s="19"/>
      <c r="K39" s="19"/>
    </row>
    <row r="40" spans="1:11" ht="15.75" thickBot="1" x14ac:dyDescent="0.3">
      <c r="A40" s="28"/>
      <c r="B40" s="18" t="s">
        <v>52</v>
      </c>
      <c r="C40" s="21">
        <v>0.1706</v>
      </c>
      <c r="D40" s="21">
        <v>292.89999999999998</v>
      </c>
      <c r="E40" s="21">
        <v>16.25</v>
      </c>
      <c r="F40" s="21">
        <v>7.5389999999999999E-2</v>
      </c>
      <c r="G40" s="21">
        <v>130.9</v>
      </c>
      <c r="H40" s="21">
        <v>7.2380000000000004</v>
      </c>
      <c r="I40" s="18"/>
      <c r="J40" s="19"/>
      <c r="K40" s="19"/>
    </row>
    <row r="41" spans="1:11" ht="15.75" thickBot="1" x14ac:dyDescent="0.3">
      <c r="A41" s="28"/>
      <c r="B41" s="18" t="s">
        <v>52</v>
      </c>
      <c r="C41" s="22">
        <v>0</v>
      </c>
      <c r="D41" s="21">
        <v>27.59</v>
      </c>
      <c r="E41" s="21">
        <v>1.3859999999999999</v>
      </c>
      <c r="F41" s="21">
        <v>0</v>
      </c>
      <c r="G41" s="21">
        <v>12.46</v>
      </c>
      <c r="H41" s="21">
        <v>0.62639999999999996</v>
      </c>
      <c r="I41" s="18"/>
      <c r="J41" s="19"/>
      <c r="K41" s="19"/>
    </row>
    <row r="42" spans="1:11" ht="15.75" thickBot="1" x14ac:dyDescent="0.3">
      <c r="A42" s="28"/>
      <c r="B42" s="18" t="s">
        <v>53</v>
      </c>
      <c r="C42" s="21">
        <v>9.3390000000000001E-2</v>
      </c>
      <c r="D42" s="21">
        <v>474.5</v>
      </c>
      <c r="E42" s="21">
        <v>36.5</v>
      </c>
      <c r="F42" s="21">
        <v>4.1689999999999998E-2</v>
      </c>
      <c r="G42" s="21">
        <v>215.1</v>
      </c>
      <c r="H42" s="21">
        <v>16.47</v>
      </c>
      <c r="I42" s="18"/>
      <c r="J42" s="19"/>
      <c r="K42" s="19"/>
    </row>
    <row r="43" spans="1:11" ht="15.75" thickBot="1" x14ac:dyDescent="0.3">
      <c r="A43" s="29"/>
      <c r="B43" s="18" t="s">
        <v>53</v>
      </c>
      <c r="C43" s="21">
        <v>1.9560000000000001E-2</v>
      </c>
      <c r="D43" s="21">
        <v>951.1</v>
      </c>
      <c r="E43" s="21">
        <v>45.02</v>
      </c>
      <c r="F43" s="21">
        <v>8.5050000000000004E-3</v>
      </c>
      <c r="G43" s="21">
        <v>424.9</v>
      </c>
      <c r="H43" s="21">
        <v>20.04</v>
      </c>
      <c r="I43" s="18"/>
      <c r="J43" s="19"/>
      <c r="K43" s="19"/>
    </row>
    <row r="44" spans="1:11" ht="15.75" thickBot="1" x14ac:dyDescent="0.3">
      <c r="A44" s="27" t="s">
        <v>292</v>
      </c>
      <c r="B44" s="18" t="s">
        <v>48</v>
      </c>
      <c r="C44" s="22">
        <v>0</v>
      </c>
      <c r="D44" s="22">
        <v>28.88</v>
      </c>
      <c r="E44" s="22">
        <v>1.925</v>
      </c>
      <c r="F44" s="22"/>
      <c r="G44" s="22"/>
      <c r="H44" s="22"/>
      <c r="I44" s="22">
        <v>0</v>
      </c>
      <c r="J44" s="22">
        <v>28.88</v>
      </c>
      <c r="K44" s="22">
        <v>1.925</v>
      </c>
    </row>
    <row r="45" spans="1:11" ht="15.75" thickBot="1" x14ac:dyDescent="0.3">
      <c r="A45" s="28"/>
      <c r="B45" s="18" t="s">
        <v>49</v>
      </c>
      <c r="C45" s="22">
        <v>0</v>
      </c>
      <c r="D45" s="21">
        <v>1.9689999999999998E-3</v>
      </c>
      <c r="E45" s="21">
        <v>3.3500000000000001E-4</v>
      </c>
      <c r="F45" s="22"/>
      <c r="G45" s="21"/>
      <c r="H45" s="21"/>
      <c r="I45" s="18">
        <v>0</v>
      </c>
      <c r="J45" s="22">
        <v>3.9399999999999998E-4</v>
      </c>
      <c r="K45" s="22">
        <v>6.7000000000000002E-5</v>
      </c>
    </row>
    <row r="46" spans="1:11" ht="15.75" thickBot="1" x14ac:dyDescent="0.3">
      <c r="A46" s="28"/>
      <c r="B46" s="18" t="s">
        <v>50</v>
      </c>
      <c r="C46" s="22">
        <v>6.9999999999999999E-6</v>
      </c>
      <c r="D46" s="21">
        <v>0.32950000000000002</v>
      </c>
      <c r="E46" s="21">
        <v>1.9910000000000001E-2</v>
      </c>
      <c r="F46" s="22"/>
      <c r="G46" s="21"/>
      <c r="H46" s="21"/>
      <c r="I46" s="26">
        <v>1.9999999999999999E-6</v>
      </c>
      <c r="J46" s="19">
        <v>7.0999999999999994E-2</v>
      </c>
      <c r="K46" s="21">
        <v>4.267E-3</v>
      </c>
    </row>
    <row r="47" spans="1:11" ht="15.75" thickBot="1" x14ac:dyDescent="0.3">
      <c r="A47" s="28"/>
      <c r="B47" s="18" t="s">
        <v>51</v>
      </c>
      <c r="C47" s="22">
        <v>2.9E-5</v>
      </c>
      <c r="D47" s="21">
        <v>7.52</v>
      </c>
      <c r="E47" s="21">
        <v>0.50600000000000001</v>
      </c>
      <c r="F47" s="22"/>
      <c r="G47" s="21"/>
      <c r="H47" s="21"/>
      <c r="I47" s="26">
        <v>6.0000000000000002E-6</v>
      </c>
      <c r="J47" s="19">
        <v>1.5469999999999999</v>
      </c>
      <c r="K47" s="19">
        <v>0.10390000000000001</v>
      </c>
    </row>
    <row r="48" spans="1:11" ht="15.75" thickBot="1" x14ac:dyDescent="0.3">
      <c r="A48" s="28"/>
      <c r="B48" s="18" t="s">
        <v>52</v>
      </c>
      <c r="C48" s="21">
        <v>0</v>
      </c>
      <c r="D48" s="21">
        <v>1.514</v>
      </c>
      <c r="E48" s="21">
        <v>0.1278</v>
      </c>
      <c r="F48" s="22"/>
      <c r="G48" s="21"/>
      <c r="H48" s="21"/>
      <c r="I48" s="18">
        <v>0</v>
      </c>
      <c r="J48" s="21">
        <v>0.35630000000000001</v>
      </c>
      <c r="K48" s="21">
        <v>3.007E-2</v>
      </c>
    </row>
    <row r="49" spans="1:11" ht="15.75" thickBot="1" x14ac:dyDescent="0.3">
      <c r="A49" s="29"/>
      <c r="B49" s="18" t="s">
        <v>53</v>
      </c>
      <c r="C49" s="21">
        <v>1.6459999999999999E-2</v>
      </c>
      <c r="D49" s="21">
        <v>83.43</v>
      </c>
      <c r="E49" s="21">
        <v>6.0780000000000003</v>
      </c>
      <c r="F49" s="21"/>
      <c r="G49" s="21"/>
      <c r="H49" s="21"/>
      <c r="I49" s="25">
        <v>3.6489999999999999E-3</v>
      </c>
      <c r="J49" s="19">
        <v>18.88</v>
      </c>
      <c r="K49" s="19">
        <v>1.3720000000000001</v>
      </c>
    </row>
    <row r="50" spans="1:11" ht="15.75" thickBot="1" x14ac:dyDescent="0.3">
      <c r="A50" s="27" t="s">
        <v>310</v>
      </c>
      <c r="B50" s="18" t="s">
        <v>43</v>
      </c>
      <c r="C50" s="19">
        <v>0</v>
      </c>
      <c r="D50" s="26">
        <v>6.0000000000000002E-5</v>
      </c>
      <c r="E50" s="22">
        <v>4.0000000000000003E-5</v>
      </c>
      <c r="F50" s="19">
        <v>0</v>
      </c>
      <c r="G50" s="26">
        <v>6.0000000000000002E-5</v>
      </c>
      <c r="H50" s="22">
        <v>4.0000000000000003E-5</v>
      </c>
      <c r="I50" s="18"/>
      <c r="J50" s="19"/>
      <c r="K50" s="19"/>
    </row>
    <row r="51" spans="1:11" ht="15.75" thickBot="1" x14ac:dyDescent="0.3">
      <c r="A51" s="28"/>
      <c r="B51" s="18" t="s">
        <v>43</v>
      </c>
      <c r="C51" s="19">
        <v>0</v>
      </c>
      <c r="D51" s="25">
        <v>4.6800000000000001E-3</v>
      </c>
      <c r="E51" s="21">
        <v>3.0530000000000002E-3</v>
      </c>
      <c r="F51" s="19">
        <v>0</v>
      </c>
      <c r="G51" s="25">
        <v>4.6800000000000001E-3</v>
      </c>
      <c r="H51" s="21">
        <v>3.0530000000000002E-3</v>
      </c>
      <c r="I51" s="18"/>
      <c r="J51" s="19"/>
      <c r="K51" s="19"/>
    </row>
    <row r="52" spans="1:11" ht="15.75" thickBot="1" x14ac:dyDescent="0.3">
      <c r="A52" s="28"/>
      <c r="B52" s="18" t="s">
        <v>44</v>
      </c>
      <c r="C52" s="19">
        <v>0</v>
      </c>
      <c r="D52" s="25">
        <v>4.7990000000000003E-3</v>
      </c>
      <c r="E52" s="21">
        <v>2.9680000000000002E-3</v>
      </c>
      <c r="F52" s="19">
        <v>0</v>
      </c>
      <c r="G52" s="25">
        <v>4.7990000000000003E-3</v>
      </c>
      <c r="H52" s="21">
        <v>2.9680000000000002E-3</v>
      </c>
      <c r="I52" s="18"/>
      <c r="J52" s="19"/>
      <c r="K52" s="19"/>
    </row>
    <row r="53" spans="1:11" ht="15.75" thickBot="1" x14ac:dyDescent="0.3">
      <c r="A53" s="28"/>
      <c r="B53" s="18" t="s">
        <v>45</v>
      </c>
      <c r="C53" s="19">
        <v>0</v>
      </c>
      <c r="D53" s="25">
        <v>1.5169999999999999E-2</v>
      </c>
      <c r="E53" s="21">
        <v>7.7010000000000004E-3</v>
      </c>
      <c r="F53" s="19">
        <v>0</v>
      </c>
      <c r="G53" s="25">
        <v>1.5169999999999999E-2</v>
      </c>
      <c r="H53" s="21">
        <v>7.7010000000000004E-3</v>
      </c>
      <c r="I53" s="18"/>
      <c r="J53" s="19"/>
      <c r="K53" s="19"/>
    </row>
    <row r="54" spans="1:11" ht="15.75" thickBot="1" x14ac:dyDescent="0.3">
      <c r="A54" s="28"/>
      <c r="B54" s="18" t="s">
        <v>48</v>
      </c>
      <c r="C54" s="19">
        <v>0</v>
      </c>
      <c r="D54" s="25">
        <v>2.7449999999999999E-2</v>
      </c>
      <c r="E54" s="21">
        <v>2.2820000000000002E-3</v>
      </c>
      <c r="F54" s="19">
        <v>0</v>
      </c>
      <c r="G54" s="25">
        <v>2.7449999999999999E-2</v>
      </c>
      <c r="H54" s="21">
        <v>2.2820000000000002E-3</v>
      </c>
      <c r="I54" s="18"/>
      <c r="J54" s="19"/>
      <c r="K54" s="19"/>
    </row>
    <row r="55" spans="1:11" ht="15.75" thickBot="1" x14ac:dyDescent="0.3">
      <c r="A55" s="28"/>
      <c r="B55" s="18" t="s">
        <v>49</v>
      </c>
      <c r="C55" s="22">
        <v>9.9999999999999995E-7</v>
      </c>
      <c r="D55" s="25">
        <v>4.4999999999999998E-2</v>
      </c>
      <c r="E55" s="21">
        <v>7.9299999999999995E-3</v>
      </c>
      <c r="F55" s="19">
        <v>0</v>
      </c>
      <c r="G55" s="18">
        <v>1.7999999999999999E-2</v>
      </c>
      <c r="H55" s="21">
        <v>3.176E-3</v>
      </c>
      <c r="I55" s="18"/>
      <c r="J55" s="19"/>
      <c r="K55" s="19"/>
    </row>
    <row r="56" spans="1:11" ht="15.75" thickBot="1" x14ac:dyDescent="0.3">
      <c r="A56" s="28"/>
      <c r="B56" s="18" t="s">
        <v>49</v>
      </c>
      <c r="C56" s="22">
        <v>4.5600000000000003E-4</v>
      </c>
      <c r="D56" s="18">
        <v>12.76</v>
      </c>
      <c r="E56" s="19">
        <v>1.7609999999999999</v>
      </c>
      <c r="F56" s="22">
        <v>8.2000000000000001E-5</v>
      </c>
      <c r="G56" s="18">
        <v>5.1589999999999998</v>
      </c>
      <c r="H56" s="21">
        <v>0.71060000000000001</v>
      </c>
      <c r="I56" s="18"/>
      <c r="J56" s="19"/>
      <c r="K56" s="19"/>
    </row>
    <row r="57" spans="1:11" ht="15.75" thickBot="1" x14ac:dyDescent="0.3">
      <c r="A57" s="28"/>
      <c r="B57" s="18" t="s">
        <v>50</v>
      </c>
      <c r="C57" s="22">
        <v>4.3800000000000002E-4</v>
      </c>
      <c r="D57" s="18">
        <v>17.21</v>
      </c>
      <c r="E57" s="21">
        <v>0.9163</v>
      </c>
      <c r="F57" s="22">
        <v>1.76E-4</v>
      </c>
      <c r="G57" s="18">
        <v>6.9169999999999998</v>
      </c>
      <c r="H57" s="19">
        <v>0.36799999999999999</v>
      </c>
      <c r="I57" s="18"/>
      <c r="J57" s="19"/>
      <c r="K57" s="19"/>
    </row>
    <row r="58" spans="1:11" ht="15.75" thickBot="1" x14ac:dyDescent="0.3">
      <c r="A58" s="28"/>
      <c r="B58" s="18" t="s">
        <v>50</v>
      </c>
      <c r="C58" s="21">
        <v>5.5630000000000002E-3</v>
      </c>
      <c r="D58" s="18">
        <v>255.1</v>
      </c>
      <c r="E58" s="19">
        <v>10.71</v>
      </c>
      <c r="F58" s="21">
        <v>8.6499999999999999E-4</v>
      </c>
      <c r="G58" s="18">
        <v>106.6</v>
      </c>
      <c r="H58" s="19">
        <v>4.4359999999999999</v>
      </c>
      <c r="I58" s="18"/>
      <c r="J58" s="19"/>
      <c r="K58" s="19"/>
    </row>
    <row r="59" spans="1:11" ht="15.75" thickBot="1" x14ac:dyDescent="0.3">
      <c r="A59" s="28"/>
      <c r="B59" s="18" t="s">
        <v>51</v>
      </c>
      <c r="C59" s="21">
        <v>7.2499999999999995E-4</v>
      </c>
      <c r="D59" s="18">
        <v>38.36</v>
      </c>
      <c r="E59" s="19">
        <v>2.2480000000000002</v>
      </c>
      <c r="F59" s="22">
        <v>3.0600000000000001E-4</v>
      </c>
      <c r="G59" s="18">
        <v>17.05</v>
      </c>
      <c r="H59" s="25">
        <v>0.99550000000000005</v>
      </c>
      <c r="I59" s="18"/>
      <c r="J59" s="19"/>
      <c r="K59" s="19"/>
    </row>
    <row r="60" spans="1:11" ht="15.75" thickBot="1" x14ac:dyDescent="0.3">
      <c r="A60" s="28"/>
      <c r="B60" s="18" t="s">
        <v>51</v>
      </c>
      <c r="C60" s="19">
        <v>0</v>
      </c>
      <c r="D60" s="18">
        <v>0</v>
      </c>
      <c r="E60" s="19">
        <v>0</v>
      </c>
      <c r="F60" s="22">
        <v>0</v>
      </c>
      <c r="G60" s="18">
        <v>0</v>
      </c>
      <c r="H60" s="18">
        <v>0</v>
      </c>
      <c r="I60" s="18"/>
      <c r="J60" s="19"/>
      <c r="K60" s="19"/>
    </row>
    <row r="61" spans="1:11" ht="15.75" thickBot="1" x14ac:dyDescent="0.3">
      <c r="A61" s="28"/>
      <c r="B61" s="18" t="s">
        <v>52</v>
      </c>
      <c r="C61" s="19">
        <v>0.128</v>
      </c>
      <c r="D61" s="18">
        <v>219.6</v>
      </c>
      <c r="E61" s="19">
        <v>12.19</v>
      </c>
      <c r="F61" s="21">
        <v>5.6559999999999999E-2</v>
      </c>
      <c r="G61" s="18">
        <v>98.16</v>
      </c>
      <c r="H61" s="18">
        <v>5.4260000000000002</v>
      </c>
      <c r="I61" s="18"/>
      <c r="J61" s="19"/>
      <c r="K61" s="19"/>
    </row>
    <row r="62" spans="1:11" ht="15.75" thickBot="1" x14ac:dyDescent="0.3">
      <c r="A62" s="28"/>
      <c r="B62" s="18" t="s">
        <v>52</v>
      </c>
      <c r="C62" s="19">
        <v>0</v>
      </c>
      <c r="D62" s="18">
        <v>20.69</v>
      </c>
      <c r="E62" s="19">
        <v>1.0389999999999999</v>
      </c>
      <c r="F62" s="22">
        <v>0</v>
      </c>
      <c r="G62" s="18">
        <v>9.3490000000000002</v>
      </c>
      <c r="H62" s="25">
        <v>0.46989999999999998</v>
      </c>
      <c r="I62" s="18"/>
      <c r="J62" s="19"/>
      <c r="K62" s="19"/>
    </row>
    <row r="63" spans="1:11" ht="15.75" thickBot="1" x14ac:dyDescent="0.3">
      <c r="A63" s="28"/>
      <c r="B63" s="18" t="s">
        <v>53</v>
      </c>
      <c r="C63" s="21">
        <v>7.0050000000000001E-2</v>
      </c>
      <c r="D63" s="18">
        <v>355.9</v>
      </c>
      <c r="E63" s="19">
        <v>27.37</v>
      </c>
      <c r="F63" s="21">
        <v>3.1269999999999999E-2</v>
      </c>
      <c r="G63" s="18">
        <v>161.30000000000001</v>
      </c>
      <c r="H63" s="18">
        <v>12.35</v>
      </c>
      <c r="I63" s="18"/>
      <c r="J63" s="19"/>
      <c r="K63" s="19"/>
    </row>
    <row r="64" spans="1:11" ht="15.75" thickBot="1" x14ac:dyDescent="0.3">
      <c r="A64" s="29"/>
      <c r="B64" s="18" t="s">
        <v>53</v>
      </c>
      <c r="C64" s="21">
        <v>1.4670000000000001E-2</v>
      </c>
      <c r="D64" s="18">
        <v>713.3</v>
      </c>
      <c r="E64" s="19">
        <v>33.770000000000003</v>
      </c>
      <c r="F64" s="21">
        <v>6.378E-3</v>
      </c>
      <c r="G64" s="18">
        <v>318.8</v>
      </c>
      <c r="H64" s="18">
        <v>15.03</v>
      </c>
      <c r="I64" s="18"/>
      <c r="J64" s="19"/>
      <c r="K64" s="19"/>
    </row>
    <row r="65" spans="1:11" ht="15.75" thickBot="1" x14ac:dyDescent="0.3">
      <c r="A65" s="27" t="s">
        <v>328</v>
      </c>
      <c r="B65" s="18" t="s">
        <v>43</v>
      </c>
      <c r="C65" s="22">
        <v>0</v>
      </c>
      <c r="D65" s="25">
        <v>1.872E-3</v>
      </c>
      <c r="E65" s="21">
        <v>1.2210000000000001E-3</v>
      </c>
      <c r="F65" s="22">
        <v>0</v>
      </c>
      <c r="G65" s="25">
        <v>1.872E-3</v>
      </c>
      <c r="H65" s="21">
        <v>1.2210000000000001E-3</v>
      </c>
      <c r="I65" s="18"/>
      <c r="J65" s="19"/>
      <c r="K65" s="19"/>
    </row>
    <row r="66" spans="1:11" ht="15.75" thickBot="1" x14ac:dyDescent="0.3">
      <c r="A66" s="28"/>
      <c r="B66" s="18" t="s">
        <v>43</v>
      </c>
      <c r="C66" s="22">
        <v>0</v>
      </c>
      <c r="D66" s="25">
        <v>1.872E-3</v>
      </c>
      <c r="E66" s="21">
        <v>1.2210000000000001E-3</v>
      </c>
      <c r="F66" s="22">
        <v>0</v>
      </c>
      <c r="G66" s="25">
        <v>1.872E-3</v>
      </c>
      <c r="H66" s="21">
        <v>1.2210000000000001E-3</v>
      </c>
      <c r="I66" s="18"/>
      <c r="J66" s="19"/>
      <c r="K66" s="19"/>
    </row>
    <row r="67" spans="1:11" ht="15.75" thickBot="1" x14ac:dyDescent="0.3">
      <c r="A67" s="28"/>
      <c r="B67" s="18" t="s">
        <v>44</v>
      </c>
      <c r="C67" s="22">
        <v>0</v>
      </c>
      <c r="D67" s="25">
        <v>1.9189999999999999E-3</v>
      </c>
      <c r="E67" s="21">
        <v>1.1869999999999999E-3</v>
      </c>
      <c r="F67" s="22">
        <v>0</v>
      </c>
      <c r="G67" s="25">
        <v>1.9189999999999999E-3</v>
      </c>
      <c r="H67" s="21">
        <v>1.1869999999999999E-3</v>
      </c>
      <c r="I67" s="18"/>
      <c r="J67" s="19"/>
      <c r="K67" s="19"/>
    </row>
    <row r="68" spans="1:11" ht="15.75" thickBot="1" x14ac:dyDescent="0.3">
      <c r="A68" s="28"/>
      <c r="B68" s="18" t="s">
        <v>45</v>
      </c>
      <c r="C68" s="22">
        <v>0</v>
      </c>
      <c r="D68" s="25">
        <v>6.0699999999999999E-3</v>
      </c>
      <c r="E68" s="21">
        <v>3.0799999999999998E-3</v>
      </c>
      <c r="F68" s="22">
        <v>0</v>
      </c>
      <c r="G68" s="25">
        <v>6.0699999999999999E-3</v>
      </c>
      <c r="H68" s="21">
        <v>3.0799999999999998E-3</v>
      </c>
      <c r="I68" s="18"/>
      <c r="J68" s="19"/>
      <c r="K68" s="19"/>
    </row>
    <row r="69" spans="1:11" ht="15.75" thickBot="1" x14ac:dyDescent="0.3">
      <c r="A69" s="28"/>
      <c r="B69" s="18" t="s">
        <v>48</v>
      </c>
      <c r="C69" s="22">
        <v>0</v>
      </c>
      <c r="D69" s="25">
        <v>1.098E-2</v>
      </c>
      <c r="E69" s="21">
        <v>9.1299999999999997E-4</v>
      </c>
      <c r="F69" s="22">
        <v>0</v>
      </c>
      <c r="G69" s="25">
        <v>1.098E-2</v>
      </c>
      <c r="H69" s="21">
        <v>9.1299999999999997E-4</v>
      </c>
      <c r="I69" s="18"/>
      <c r="J69" s="19"/>
      <c r="K69" s="19"/>
    </row>
    <row r="70" spans="1:11" ht="15.75" thickBot="1" x14ac:dyDescent="0.3">
      <c r="A70" s="28"/>
      <c r="B70" s="18" t="s">
        <v>49</v>
      </c>
      <c r="C70" s="22">
        <v>0</v>
      </c>
      <c r="D70" s="25">
        <v>1.7999999999999999E-2</v>
      </c>
      <c r="E70" s="21">
        <v>3.1710000000000002E-3</v>
      </c>
      <c r="F70" s="22">
        <v>0</v>
      </c>
      <c r="G70" s="25">
        <v>7.1970000000000003E-3</v>
      </c>
      <c r="H70" s="21">
        <v>1.2700000000000001E-3</v>
      </c>
      <c r="I70" s="18"/>
      <c r="J70" s="19"/>
      <c r="K70" s="19"/>
    </row>
    <row r="71" spans="1:11" ht="15.75" thickBot="1" x14ac:dyDescent="0.3">
      <c r="A71" s="28"/>
      <c r="B71" s="18" t="s">
        <v>49</v>
      </c>
      <c r="C71" s="22">
        <v>1.8200000000000001E-4</v>
      </c>
      <c r="D71" s="25">
        <v>5.1029999999999998</v>
      </c>
      <c r="E71" s="21">
        <v>0.70420000000000005</v>
      </c>
      <c r="F71" s="22">
        <v>3.3000000000000003E-5</v>
      </c>
      <c r="G71" s="18">
        <v>2.0640000000000001</v>
      </c>
      <c r="H71" s="21">
        <v>0.2843</v>
      </c>
      <c r="I71" s="18"/>
      <c r="J71" s="19"/>
      <c r="K71" s="19"/>
    </row>
    <row r="72" spans="1:11" ht="15.75" thickBot="1" x14ac:dyDescent="0.3">
      <c r="A72" s="28"/>
      <c r="B72" s="18" t="s">
        <v>50</v>
      </c>
      <c r="C72" s="22">
        <v>1.75E-4</v>
      </c>
      <c r="D72" s="25">
        <v>6.8810000000000002</v>
      </c>
      <c r="E72" s="21">
        <v>0.3664</v>
      </c>
      <c r="F72" s="22">
        <v>6.9999999999999994E-5</v>
      </c>
      <c r="G72" s="18">
        <v>2.766</v>
      </c>
      <c r="H72" s="21">
        <v>0.14710000000000001</v>
      </c>
      <c r="I72" s="18"/>
      <c r="J72" s="19"/>
      <c r="K72" s="19"/>
    </row>
    <row r="73" spans="1:11" ht="15.75" thickBot="1" x14ac:dyDescent="0.3">
      <c r="A73" s="28"/>
      <c r="B73" s="18" t="s">
        <v>50</v>
      </c>
      <c r="C73" s="21">
        <v>2.225E-3</v>
      </c>
      <c r="D73" s="25">
        <v>102</v>
      </c>
      <c r="E73" s="21">
        <v>4.2850000000000001</v>
      </c>
      <c r="F73" s="22">
        <v>3.4600000000000001E-4</v>
      </c>
      <c r="G73" s="18">
        <v>42.63</v>
      </c>
      <c r="H73" s="21">
        <v>1.7749999999999999</v>
      </c>
      <c r="I73" s="18"/>
      <c r="J73" s="19"/>
      <c r="K73" s="19"/>
    </row>
    <row r="74" spans="1:11" ht="15.75" thickBot="1" x14ac:dyDescent="0.3">
      <c r="A74" s="28"/>
      <c r="B74" s="18" t="s">
        <v>51</v>
      </c>
      <c r="C74" s="22">
        <v>2.9E-4</v>
      </c>
      <c r="D74" s="25">
        <v>15.34</v>
      </c>
      <c r="E74" s="21">
        <v>0.89880000000000004</v>
      </c>
      <c r="F74" s="22">
        <v>1.22E-4</v>
      </c>
      <c r="G74" s="18">
        <v>6.819</v>
      </c>
      <c r="H74" s="21">
        <v>0.39810000000000001</v>
      </c>
      <c r="I74" s="18"/>
      <c r="J74" s="19"/>
      <c r="K74" s="19"/>
    </row>
    <row r="75" spans="1:11" ht="15.75" thickBot="1" x14ac:dyDescent="0.3">
      <c r="A75" s="28"/>
      <c r="B75" s="18" t="s">
        <v>51</v>
      </c>
      <c r="C75" s="22">
        <v>0</v>
      </c>
      <c r="D75" s="26">
        <v>0</v>
      </c>
      <c r="E75" s="22">
        <v>0</v>
      </c>
      <c r="F75" s="22">
        <v>0</v>
      </c>
      <c r="G75" s="18">
        <v>0</v>
      </c>
      <c r="H75" s="19">
        <v>0</v>
      </c>
      <c r="I75" s="18"/>
      <c r="J75" s="19"/>
      <c r="K75" s="19"/>
    </row>
    <row r="76" spans="1:11" ht="15.75" thickBot="1" x14ac:dyDescent="0.3">
      <c r="A76" s="28"/>
      <c r="B76" s="18" t="s">
        <v>52</v>
      </c>
      <c r="C76" s="21">
        <v>5.1200000000000002E-2</v>
      </c>
      <c r="D76" s="25">
        <v>87.82</v>
      </c>
      <c r="E76" s="21">
        <v>4.8739999999999997</v>
      </c>
      <c r="F76" s="21">
        <v>2.2620000000000001E-2</v>
      </c>
      <c r="G76" s="18">
        <v>39.26</v>
      </c>
      <c r="H76" s="19">
        <v>2.17</v>
      </c>
      <c r="I76" s="18"/>
      <c r="J76" s="19"/>
      <c r="K76" s="19"/>
    </row>
    <row r="77" spans="1:11" ht="15.75" thickBot="1" x14ac:dyDescent="0.3">
      <c r="A77" s="28"/>
      <c r="B77" s="18" t="s">
        <v>52</v>
      </c>
      <c r="C77" s="22">
        <v>0</v>
      </c>
      <c r="D77" s="25">
        <v>8.2780000000000005</v>
      </c>
      <c r="E77" s="21">
        <v>0.4158</v>
      </c>
      <c r="F77" s="22">
        <v>0</v>
      </c>
      <c r="G77" s="18">
        <v>3.7389999999999999</v>
      </c>
      <c r="H77" s="19">
        <v>0.188</v>
      </c>
      <c r="I77" s="18"/>
      <c r="J77" s="19"/>
      <c r="K77" s="19"/>
    </row>
    <row r="78" spans="1:11" ht="15.75" thickBot="1" x14ac:dyDescent="0.3">
      <c r="A78" s="28"/>
      <c r="B78" s="18" t="s">
        <v>53</v>
      </c>
      <c r="C78" s="21">
        <v>2.802E-2</v>
      </c>
      <c r="D78" s="25">
        <v>142.4</v>
      </c>
      <c r="E78" s="21">
        <v>10.95</v>
      </c>
      <c r="F78" s="21">
        <v>1.251E-2</v>
      </c>
      <c r="G78" s="18">
        <v>64.569999999999993</v>
      </c>
      <c r="H78" s="19">
        <v>4.9450000000000003</v>
      </c>
      <c r="I78" s="18"/>
      <c r="J78" s="19"/>
      <c r="K78" s="19"/>
    </row>
    <row r="79" spans="1:11" ht="15.75" thickBot="1" x14ac:dyDescent="0.3">
      <c r="A79" s="29"/>
      <c r="B79" s="18" t="s">
        <v>53</v>
      </c>
      <c r="C79" s="21">
        <v>5.8669999999999998E-3</v>
      </c>
      <c r="D79" s="25">
        <v>285.3</v>
      </c>
      <c r="E79" s="21">
        <v>13.51</v>
      </c>
      <c r="F79" s="21">
        <v>2.5509999999999999E-3</v>
      </c>
      <c r="G79" s="18">
        <v>127.5</v>
      </c>
      <c r="H79" s="18">
        <v>6.0129999999999999</v>
      </c>
      <c r="I79" s="18"/>
      <c r="J79" s="19"/>
      <c r="K79" s="19"/>
    </row>
    <row r="80" spans="1:11" ht="15.75" thickBot="1" x14ac:dyDescent="0.3">
      <c r="A80" s="27" t="s">
        <v>366</v>
      </c>
      <c r="B80" s="18" t="s">
        <v>43</v>
      </c>
      <c r="C80" s="22">
        <v>0</v>
      </c>
      <c r="D80" s="22">
        <v>8.7000000000000001E-5</v>
      </c>
      <c r="E80" s="22">
        <v>5.8E-5</v>
      </c>
      <c r="F80" s="22">
        <v>0</v>
      </c>
      <c r="G80" s="22">
        <v>8.7000000000000001E-5</v>
      </c>
      <c r="H80" s="22">
        <v>5.8E-5</v>
      </c>
      <c r="I80" s="18"/>
      <c r="J80" s="19"/>
      <c r="K80" s="19"/>
    </row>
    <row r="81" spans="1:11" ht="15.75" thickBot="1" x14ac:dyDescent="0.3">
      <c r="A81" s="28"/>
      <c r="B81" s="18" t="s">
        <v>43</v>
      </c>
      <c r="C81" s="22">
        <v>0</v>
      </c>
      <c r="D81" s="21">
        <v>3.7569999999999999E-3</v>
      </c>
      <c r="E81" s="21">
        <v>2.4510000000000001E-3</v>
      </c>
      <c r="F81" s="22">
        <v>0</v>
      </c>
      <c r="G81" s="21">
        <v>3.7569999999999999E-3</v>
      </c>
      <c r="H81" s="21">
        <v>2.4510000000000001E-3</v>
      </c>
      <c r="I81" s="18"/>
      <c r="J81" s="19"/>
      <c r="K81" s="19"/>
    </row>
    <row r="82" spans="1:11" ht="15.75" thickBot="1" x14ac:dyDescent="0.3">
      <c r="A82" s="28"/>
      <c r="B82" s="18" t="s">
        <v>44</v>
      </c>
      <c r="C82" s="22">
        <v>0</v>
      </c>
      <c r="D82" s="21">
        <v>2.313E-3</v>
      </c>
      <c r="E82" s="21">
        <v>1.4350000000000001E-3</v>
      </c>
      <c r="F82" s="22">
        <v>0</v>
      </c>
      <c r="G82" s="21">
        <v>2.313E-3</v>
      </c>
      <c r="H82" s="21">
        <v>1.4350000000000001E-3</v>
      </c>
      <c r="I82" s="18"/>
      <c r="J82" s="19"/>
      <c r="K82" s="19"/>
    </row>
    <row r="83" spans="1:11" ht="15.75" thickBot="1" x14ac:dyDescent="0.3">
      <c r="A83" s="28"/>
      <c r="B83" s="18" t="s">
        <v>45</v>
      </c>
      <c r="C83" s="22">
        <v>0</v>
      </c>
      <c r="D83" s="21">
        <v>7.8899999999999994E-3</v>
      </c>
      <c r="E83" s="21">
        <v>4.5440000000000003E-3</v>
      </c>
      <c r="F83" s="22">
        <v>0</v>
      </c>
      <c r="G83" s="21">
        <v>7.8899999999999994E-3</v>
      </c>
      <c r="H83" s="21">
        <v>4.5440000000000003E-3</v>
      </c>
      <c r="I83" s="18"/>
      <c r="J83" s="19"/>
      <c r="K83" s="19"/>
    </row>
    <row r="84" spans="1:11" ht="15.75" thickBot="1" x14ac:dyDescent="0.3">
      <c r="A84" s="28"/>
      <c r="B84" s="18" t="s">
        <v>48</v>
      </c>
      <c r="C84" s="22">
        <v>0</v>
      </c>
      <c r="D84" s="21">
        <v>0.52490000000000003</v>
      </c>
      <c r="E84" s="21">
        <v>4.2930000000000003E-2</v>
      </c>
      <c r="F84" s="22">
        <v>0</v>
      </c>
      <c r="G84" s="21">
        <v>0.52490000000000003</v>
      </c>
      <c r="H84" s="21">
        <v>4.2930000000000003E-2</v>
      </c>
      <c r="I84" s="18"/>
      <c r="J84" s="19"/>
      <c r="K84" s="19"/>
    </row>
    <row r="85" spans="1:11" ht="15.75" thickBot="1" x14ac:dyDescent="0.3">
      <c r="A85" s="28"/>
      <c r="B85" s="18" t="s">
        <v>49</v>
      </c>
      <c r="C85" s="22">
        <v>9.0000000000000002E-6</v>
      </c>
      <c r="D85" s="21">
        <v>0.36870000000000003</v>
      </c>
      <c r="E85" s="21">
        <v>6.5280000000000005E-2</v>
      </c>
      <c r="F85" s="22">
        <v>3.9999999999999998E-6</v>
      </c>
      <c r="G85" s="21">
        <v>0.14749999999999999</v>
      </c>
      <c r="H85" s="21">
        <v>2.615E-2</v>
      </c>
      <c r="I85" s="18"/>
      <c r="J85" s="19"/>
      <c r="K85" s="19"/>
    </row>
    <row r="86" spans="1:11" ht="15.75" thickBot="1" x14ac:dyDescent="0.3">
      <c r="A86" s="28"/>
      <c r="B86" s="18" t="s">
        <v>49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18"/>
      <c r="J86" s="19"/>
      <c r="K86" s="19"/>
    </row>
    <row r="87" spans="1:11" ht="15.75" thickBot="1" x14ac:dyDescent="0.3">
      <c r="A87" s="28"/>
      <c r="B87" s="18" t="s">
        <v>50</v>
      </c>
      <c r="C87" s="21">
        <v>3.3210000000000002E-3</v>
      </c>
      <c r="D87" s="22">
        <v>141</v>
      </c>
      <c r="E87" s="21">
        <v>7.5069999999999997</v>
      </c>
      <c r="F87" s="21">
        <v>1.3290000000000001E-3</v>
      </c>
      <c r="G87" s="23">
        <v>56.66</v>
      </c>
      <c r="H87" s="21">
        <v>3.0139999999999998</v>
      </c>
      <c r="I87" s="18"/>
      <c r="J87" s="19"/>
      <c r="K87" s="19"/>
    </row>
    <row r="88" spans="1:11" ht="15.75" thickBot="1" x14ac:dyDescent="0.3">
      <c r="A88" s="28"/>
      <c r="B88" s="18" t="s">
        <v>50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18"/>
      <c r="J88" s="19"/>
      <c r="K88" s="19"/>
    </row>
    <row r="89" spans="1:11" ht="15.75" thickBot="1" x14ac:dyDescent="0.3">
      <c r="A89" s="28"/>
      <c r="B89" s="18" t="s">
        <v>51</v>
      </c>
      <c r="C89" s="21">
        <v>6.13E-3</v>
      </c>
      <c r="D89" s="24">
        <v>333.6</v>
      </c>
      <c r="E89" s="21">
        <v>19.55</v>
      </c>
      <c r="F89" s="21">
        <v>2.5379999999999999E-3</v>
      </c>
      <c r="G89" s="24">
        <v>148.30000000000001</v>
      </c>
      <c r="H89" s="21">
        <v>8.657</v>
      </c>
      <c r="I89" s="18"/>
      <c r="J89" s="19"/>
      <c r="K89" s="19"/>
    </row>
    <row r="90" spans="1:11" ht="15.75" thickBot="1" x14ac:dyDescent="0.3">
      <c r="A90" s="28"/>
      <c r="B90" s="18" t="s">
        <v>51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18"/>
      <c r="J90" s="19"/>
      <c r="K90" s="19"/>
    </row>
    <row r="91" spans="1:11" ht="15.75" thickBot="1" x14ac:dyDescent="0.3">
      <c r="A91" s="28"/>
      <c r="B91" s="18" t="s">
        <v>52</v>
      </c>
      <c r="C91" s="21">
        <v>1.0620000000000001</v>
      </c>
      <c r="D91" s="24">
        <v>1893.7</v>
      </c>
      <c r="E91" s="24">
        <v>105.1</v>
      </c>
      <c r="F91" s="21">
        <v>0.46829999999999999</v>
      </c>
      <c r="G91" s="24">
        <v>846.7</v>
      </c>
      <c r="H91" s="24">
        <v>46.8</v>
      </c>
      <c r="I91" s="18"/>
      <c r="J91" s="19"/>
      <c r="K91" s="19"/>
    </row>
    <row r="92" spans="1:11" ht="15.75" thickBot="1" x14ac:dyDescent="0.3">
      <c r="A92" s="28"/>
      <c r="B92" s="18" t="s">
        <v>52</v>
      </c>
      <c r="C92" s="22">
        <v>5.0000000000000004E-6</v>
      </c>
      <c r="D92" s="23">
        <v>51.51</v>
      </c>
      <c r="E92" s="21">
        <v>4.4539999999999997</v>
      </c>
      <c r="F92" s="22">
        <v>0</v>
      </c>
      <c r="G92" s="23">
        <v>23.51</v>
      </c>
      <c r="H92" s="23">
        <v>2.0299999999999998</v>
      </c>
      <c r="I92" s="18"/>
      <c r="J92" s="19"/>
      <c r="K92" s="19"/>
    </row>
    <row r="93" spans="1:11" ht="15.75" thickBot="1" x14ac:dyDescent="0.3">
      <c r="A93" s="28"/>
      <c r="B93" s="18" t="s">
        <v>53</v>
      </c>
      <c r="C93" s="21">
        <v>0.58460000000000001</v>
      </c>
      <c r="D93" s="22">
        <v>3025</v>
      </c>
      <c r="E93" s="24">
        <v>232.8</v>
      </c>
      <c r="F93" s="21">
        <v>0.26019999999999999</v>
      </c>
      <c r="G93" s="24">
        <v>1371.1</v>
      </c>
      <c r="H93" s="22">
        <v>105</v>
      </c>
      <c r="I93" s="18"/>
      <c r="J93" s="19"/>
      <c r="K93" s="19"/>
    </row>
    <row r="94" spans="1:11" ht="15.75" thickBot="1" x14ac:dyDescent="0.3">
      <c r="A94" s="29"/>
      <c r="B94" s="18" t="s">
        <v>53</v>
      </c>
      <c r="C94" s="22">
        <v>7.2000000000000002E-5</v>
      </c>
      <c r="D94" s="24">
        <v>256.8</v>
      </c>
      <c r="E94" s="23">
        <v>19.809999999999999</v>
      </c>
      <c r="F94" s="22">
        <v>3.1999999999999999E-5</v>
      </c>
      <c r="G94" s="24">
        <v>117.1</v>
      </c>
      <c r="H94" s="25">
        <v>9.0069999999999997</v>
      </c>
      <c r="I94" s="18"/>
      <c r="J94" s="19"/>
      <c r="K94" s="19"/>
    </row>
    <row r="95" spans="1:11" ht="15.75" thickBot="1" x14ac:dyDescent="0.3">
      <c r="A95" s="27" t="s">
        <v>423</v>
      </c>
      <c r="B95" s="18" t="s">
        <v>43</v>
      </c>
      <c r="C95" s="22">
        <v>0</v>
      </c>
      <c r="D95" s="22">
        <v>7.2999999999999999E-5</v>
      </c>
      <c r="E95" s="22">
        <v>4.1E-5</v>
      </c>
      <c r="F95" s="22">
        <v>0</v>
      </c>
      <c r="G95" s="22">
        <v>7.2999999999999999E-5</v>
      </c>
      <c r="H95" s="22">
        <v>4.1E-5</v>
      </c>
      <c r="I95" s="18"/>
      <c r="J95" s="19"/>
      <c r="K95" s="19"/>
    </row>
    <row r="96" spans="1:11" ht="15.75" thickBot="1" x14ac:dyDescent="0.3">
      <c r="A96" s="28"/>
      <c r="B96" s="18" t="s">
        <v>43</v>
      </c>
      <c r="C96" s="22">
        <v>0</v>
      </c>
      <c r="D96" s="21">
        <v>7.43E-3</v>
      </c>
      <c r="E96" s="21">
        <v>5.7169999999999999E-3</v>
      </c>
      <c r="F96" s="22">
        <v>0</v>
      </c>
      <c r="G96" s="21">
        <v>7.43E-3</v>
      </c>
      <c r="H96" s="21">
        <v>5.7169999999999999E-3</v>
      </c>
      <c r="I96" s="18"/>
      <c r="J96" s="19"/>
      <c r="K96" s="19"/>
    </row>
    <row r="97" spans="1:11" ht="15.75" thickBot="1" x14ac:dyDescent="0.3">
      <c r="A97" s="28"/>
      <c r="B97" s="18" t="s">
        <v>44</v>
      </c>
      <c r="C97" s="22">
        <v>0</v>
      </c>
      <c r="D97" s="21">
        <v>2.823E-3</v>
      </c>
      <c r="E97" s="21">
        <v>1.7700000000000001E-3</v>
      </c>
      <c r="F97" s="22">
        <v>0</v>
      </c>
      <c r="G97" s="21">
        <v>2.823E-3</v>
      </c>
      <c r="H97" s="21">
        <v>1.7700000000000001E-3</v>
      </c>
      <c r="I97" s="18"/>
      <c r="J97" s="19"/>
      <c r="K97" s="19"/>
    </row>
    <row r="98" spans="1:11" ht="15.75" thickBot="1" x14ac:dyDescent="0.3">
      <c r="A98" s="28"/>
      <c r="B98" s="18" t="s">
        <v>45</v>
      </c>
      <c r="C98" s="22">
        <v>0</v>
      </c>
      <c r="D98" s="21">
        <v>8.8280000000000008E-3</v>
      </c>
      <c r="E98" s="21">
        <v>5.2630000000000003E-3</v>
      </c>
      <c r="F98" s="22">
        <v>0</v>
      </c>
      <c r="G98" s="21">
        <v>8.8280000000000008E-3</v>
      </c>
      <c r="H98" s="21">
        <v>5.2630000000000003E-3</v>
      </c>
      <c r="I98" s="18"/>
      <c r="J98" s="19"/>
      <c r="K98" s="19"/>
    </row>
    <row r="99" spans="1:11" ht="15.75" thickBot="1" x14ac:dyDescent="0.3">
      <c r="A99" s="28"/>
      <c r="B99" s="18" t="s">
        <v>48</v>
      </c>
      <c r="C99" s="22">
        <v>0</v>
      </c>
      <c r="D99" s="21">
        <v>145.19999999999999</v>
      </c>
      <c r="E99" s="21">
        <v>10.4</v>
      </c>
      <c r="F99" s="22">
        <v>0</v>
      </c>
      <c r="G99" s="21">
        <v>145.19999999999999</v>
      </c>
      <c r="H99" s="21">
        <v>10.4</v>
      </c>
      <c r="I99" s="18"/>
      <c r="J99" s="19"/>
      <c r="K99" s="19"/>
    </row>
    <row r="100" spans="1:11" ht="15.75" thickBot="1" x14ac:dyDescent="0.3">
      <c r="A100" s="28"/>
      <c r="B100" s="18" t="s">
        <v>49</v>
      </c>
      <c r="C100" s="22">
        <v>1.2999999999999999E-5</v>
      </c>
      <c r="D100" s="21">
        <v>0.35880000000000001</v>
      </c>
      <c r="E100" s="21">
        <v>6.4689999999999998E-2</v>
      </c>
      <c r="F100" s="22">
        <v>5.0000000000000004E-6</v>
      </c>
      <c r="G100" s="21">
        <v>0.14349999999999999</v>
      </c>
      <c r="H100" s="21">
        <v>2.5919999999999999E-2</v>
      </c>
      <c r="I100" s="18"/>
      <c r="J100" s="19"/>
      <c r="K100" s="19"/>
    </row>
    <row r="101" spans="1:11" ht="15.75" thickBot="1" x14ac:dyDescent="0.3">
      <c r="A101" s="28"/>
      <c r="B101" s="18" t="s">
        <v>49</v>
      </c>
      <c r="C101" s="22">
        <v>0</v>
      </c>
      <c r="D101" s="21">
        <v>2.8509999999999998E-3</v>
      </c>
      <c r="E101" s="22">
        <v>4.4499999999999997E-4</v>
      </c>
      <c r="F101" s="22">
        <v>0</v>
      </c>
      <c r="G101" s="21">
        <v>1.1460000000000001E-3</v>
      </c>
      <c r="H101" s="21">
        <v>1.7899999999999999E-4</v>
      </c>
      <c r="I101" s="18"/>
      <c r="J101" s="19"/>
      <c r="K101" s="19"/>
    </row>
    <row r="102" spans="1:11" ht="15.75" thickBot="1" x14ac:dyDescent="0.3">
      <c r="A102" s="28"/>
      <c r="B102" s="18" t="s">
        <v>50</v>
      </c>
      <c r="C102" s="21">
        <v>4.7330000000000002E-3</v>
      </c>
      <c r="D102" s="21">
        <v>137.19999999999999</v>
      </c>
      <c r="E102" s="21">
        <v>7.306</v>
      </c>
      <c r="F102" s="21">
        <v>1.8940000000000001E-3</v>
      </c>
      <c r="G102" s="21">
        <v>55.16</v>
      </c>
      <c r="H102" s="21">
        <v>2.9340000000000002</v>
      </c>
      <c r="I102" s="18"/>
      <c r="J102" s="19"/>
      <c r="K102" s="19"/>
    </row>
    <row r="103" spans="1:11" ht="15.75" thickBot="1" x14ac:dyDescent="0.3">
      <c r="A103" s="28"/>
      <c r="B103" s="18" t="s">
        <v>50</v>
      </c>
      <c r="C103" s="22">
        <v>0</v>
      </c>
      <c r="D103" s="21">
        <v>4.5859999999999998E-2</v>
      </c>
      <c r="E103" s="21">
        <v>3.5149999999999999E-3</v>
      </c>
      <c r="F103" s="22">
        <v>0</v>
      </c>
      <c r="G103" s="21">
        <v>2.086E-2</v>
      </c>
      <c r="H103" s="21">
        <v>1.5950000000000001E-3</v>
      </c>
      <c r="I103" s="18"/>
      <c r="J103" s="19"/>
      <c r="K103" s="19"/>
    </row>
    <row r="104" spans="1:11" ht="15.75" thickBot="1" x14ac:dyDescent="0.3">
      <c r="A104" s="28"/>
      <c r="B104" s="18" t="s">
        <v>51</v>
      </c>
      <c r="C104" s="21">
        <v>0.1207</v>
      </c>
      <c r="D104" s="21">
        <v>2039.1</v>
      </c>
      <c r="E104" s="21">
        <v>106.5</v>
      </c>
      <c r="F104" s="21">
        <v>4.7370000000000002E-2</v>
      </c>
      <c r="G104" s="21">
        <v>842.1</v>
      </c>
      <c r="H104" s="21">
        <v>43.84</v>
      </c>
      <c r="I104" s="18"/>
      <c r="J104" s="19"/>
      <c r="K104" s="19"/>
    </row>
    <row r="105" spans="1:11" ht="15.75" thickBot="1" x14ac:dyDescent="0.3">
      <c r="A105" s="28"/>
      <c r="B105" s="18" t="s">
        <v>51</v>
      </c>
      <c r="C105" s="22">
        <v>0</v>
      </c>
      <c r="D105" s="22">
        <v>0</v>
      </c>
      <c r="E105" s="22">
        <v>0</v>
      </c>
      <c r="F105" s="22">
        <v>0</v>
      </c>
      <c r="G105" s="21">
        <v>0</v>
      </c>
      <c r="H105" s="22">
        <v>0</v>
      </c>
      <c r="I105" s="18"/>
      <c r="J105" s="19"/>
      <c r="K105" s="19"/>
    </row>
    <row r="106" spans="1:11" ht="15.75" thickBot="1" x14ac:dyDescent="0.3">
      <c r="A106" s="28"/>
      <c r="B106" s="18" t="s">
        <v>52</v>
      </c>
      <c r="C106" s="21">
        <v>7.3529999999999998E-2</v>
      </c>
      <c r="D106" s="21">
        <v>377.8</v>
      </c>
      <c r="E106" s="21">
        <v>22.41</v>
      </c>
      <c r="F106" s="21">
        <v>3.2309999999999998E-2</v>
      </c>
      <c r="G106" s="21">
        <v>170.4</v>
      </c>
      <c r="H106" s="21">
        <v>10.17</v>
      </c>
      <c r="I106" s="18"/>
      <c r="J106" s="19"/>
      <c r="K106" s="19"/>
    </row>
    <row r="107" spans="1:11" ht="15.75" thickBot="1" x14ac:dyDescent="0.3">
      <c r="A107" s="28"/>
      <c r="B107" s="18" t="s">
        <v>52</v>
      </c>
      <c r="C107" s="22">
        <v>0</v>
      </c>
      <c r="D107" s="21">
        <v>2.1339999999999999</v>
      </c>
      <c r="E107" s="21">
        <v>0.1648</v>
      </c>
      <c r="F107" s="22">
        <v>0</v>
      </c>
      <c r="G107" s="21">
        <v>0.97319999999999995</v>
      </c>
      <c r="H107" s="21">
        <v>7.4959999999999999E-2</v>
      </c>
      <c r="I107" s="18"/>
      <c r="J107" s="19"/>
      <c r="K107" s="19"/>
    </row>
    <row r="108" spans="1:11" ht="15.75" thickBot="1" x14ac:dyDescent="0.3">
      <c r="A108" s="28"/>
      <c r="B108" s="18" t="s">
        <v>53</v>
      </c>
      <c r="C108" s="22">
        <v>1.9999999999999999E-6</v>
      </c>
      <c r="D108" s="21">
        <v>5.4260000000000003E-2</v>
      </c>
      <c r="E108" s="21">
        <v>4.1710000000000002E-3</v>
      </c>
      <c r="F108" s="22">
        <v>9.9999999999999995E-7</v>
      </c>
      <c r="G108" s="21">
        <v>2.4670000000000001E-2</v>
      </c>
      <c r="H108" s="21">
        <v>1.89E-3</v>
      </c>
      <c r="I108" s="18"/>
      <c r="J108" s="19"/>
      <c r="K108" s="19"/>
    </row>
    <row r="109" spans="1:11" ht="15.75" thickBot="1" x14ac:dyDescent="0.3">
      <c r="A109" s="29"/>
      <c r="B109" s="18" t="s">
        <v>53</v>
      </c>
      <c r="C109" s="21">
        <v>3.594E-3</v>
      </c>
      <c r="D109" s="21">
        <v>874.7</v>
      </c>
      <c r="E109" s="21">
        <v>67.14</v>
      </c>
      <c r="F109" s="21">
        <v>1.6149999999999999E-3</v>
      </c>
      <c r="G109" s="21">
        <v>397.1</v>
      </c>
      <c r="H109" s="25">
        <v>30.4</v>
      </c>
      <c r="I109" s="18"/>
      <c r="J109" s="19"/>
      <c r="K109" s="19"/>
    </row>
    <row r="110" spans="1:11" ht="15.75" thickBot="1" x14ac:dyDescent="0.3">
      <c r="A110" s="27" t="s">
        <v>453</v>
      </c>
      <c r="B110" s="18" t="s">
        <v>67</v>
      </c>
      <c r="C110" s="18">
        <v>0</v>
      </c>
      <c r="D110" s="21">
        <v>17.88</v>
      </c>
      <c r="E110" s="21">
        <v>1.774</v>
      </c>
      <c r="F110" s="18"/>
      <c r="G110" s="19"/>
      <c r="H110" s="19"/>
      <c r="I110" s="18"/>
      <c r="J110" s="19"/>
      <c r="K110" s="19"/>
    </row>
    <row r="111" spans="1:11" ht="15.75" thickBot="1" x14ac:dyDescent="0.3">
      <c r="A111" s="28"/>
      <c r="B111" s="18" t="s">
        <v>76</v>
      </c>
      <c r="C111" s="18">
        <v>0</v>
      </c>
      <c r="D111" s="21">
        <v>11.19</v>
      </c>
      <c r="E111" s="21">
        <v>0.78310000000000002</v>
      </c>
      <c r="F111" s="18"/>
      <c r="G111" s="19"/>
      <c r="H111" s="19"/>
      <c r="I111" s="18"/>
      <c r="J111" s="19"/>
      <c r="K111" s="19"/>
    </row>
    <row r="112" spans="1:11" ht="15.75" thickBot="1" x14ac:dyDescent="0.3">
      <c r="A112" s="28"/>
      <c r="B112" s="18" t="s">
        <v>43</v>
      </c>
      <c r="C112" s="18">
        <v>0</v>
      </c>
      <c r="D112" s="21">
        <v>0.29099999999999998</v>
      </c>
      <c r="E112" s="21">
        <v>0.22120000000000001</v>
      </c>
      <c r="F112" s="18"/>
      <c r="G112" s="21"/>
      <c r="H112" s="21"/>
      <c r="I112" s="18"/>
      <c r="J112" s="19"/>
      <c r="K112" s="19"/>
    </row>
    <row r="113" spans="1:13" ht="15.75" thickBot="1" x14ac:dyDescent="0.3">
      <c r="A113" s="28"/>
      <c r="B113" s="18" t="s">
        <v>44</v>
      </c>
      <c r="C113" s="18">
        <v>0</v>
      </c>
      <c r="D113" s="21">
        <v>8.4460000000000004E-3</v>
      </c>
      <c r="E113" s="21">
        <v>4.7829999999999999E-3</v>
      </c>
      <c r="F113" s="18"/>
      <c r="G113" s="22"/>
      <c r="H113" s="22"/>
      <c r="I113" s="18"/>
      <c r="J113" s="19"/>
      <c r="K113" s="19"/>
    </row>
    <row r="114" spans="1:13" ht="15.75" thickBot="1" x14ac:dyDescent="0.3">
      <c r="A114" s="28"/>
      <c r="B114" s="18" t="s">
        <v>45</v>
      </c>
      <c r="C114" s="18">
        <v>0</v>
      </c>
      <c r="D114" s="21">
        <v>2.231E-2</v>
      </c>
      <c r="E114" s="21">
        <v>1.149E-2</v>
      </c>
      <c r="F114" s="18"/>
      <c r="G114" s="21"/>
      <c r="H114" s="22"/>
      <c r="I114" s="18"/>
      <c r="J114" s="19"/>
      <c r="K114" s="19"/>
    </row>
    <row r="115" spans="1:13" ht="15.75" thickBot="1" x14ac:dyDescent="0.3">
      <c r="A115" s="28"/>
      <c r="B115" s="18" t="s">
        <v>46</v>
      </c>
      <c r="C115" s="18">
        <v>0</v>
      </c>
      <c r="D115" s="22">
        <v>1.05E-4</v>
      </c>
      <c r="E115" s="22">
        <v>4.5000000000000003E-5</v>
      </c>
      <c r="F115" s="18"/>
      <c r="G115" s="22"/>
      <c r="H115" s="22"/>
      <c r="I115" s="18"/>
      <c r="J115" s="19"/>
      <c r="K115" s="19"/>
    </row>
    <row r="116" spans="1:13" ht="15.75" thickBot="1" x14ac:dyDescent="0.3">
      <c r="A116" s="28"/>
      <c r="B116" s="18" t="s">
        <v>47</v>
      </c>
      <c r="C116" s="18">
        <v>0</v>
      </c>
      <c r="D116" s="22">
        <v>4.4000000000000002E-4</v>
      </c>
      <c r="E116" s="22">
        <v>1.06E-4</v>
      </c>
      <c r="F116" s="18"/>
      <c r="G116" s="22"/>
      <c r="H116" s="22"/>
      <c r="I116" s="18"/>
      <c r="J116" s="19"/>
      <c r="K116" s="19"/>
    </row>
    <row r="117" spans="1:13" ht="15.75" thickBot="1" x14ac:dyDescent="0.3">
      <c r="A117" s="28"/>
      <c r="B117" s="18" t="s">
        <v>49</v>
      </c>
      <c r="C117" s="18">
        <v>0</v>
      </c>
      <c r="D117" s="22">
        <v>0</v>
      </c>
      <c r="E117" s="22">
        <v>0</v>
      </c>
      <c r="F117" s="18"/>
      <c r="G117" s="19"/>
      <c r="H117" s="19"/>
      <c r="I117" s="18"/>
      <c r="J117" s="19"/>
      <c r="K117" s="19"/>
    </row>
    <row r="118" spans="1:13" ht="15.75" thickBot="1" x14ac:dyDescent="0.3">
      <c r="A118" s="28"/>
      <c r="B118" s="18" t="s">
        <v>50</v>
      </c>
      <c r="C118" s="18">
        <v>0</v>
      </c>
      <c r="D118" s="22">
        <v>0</v>
      </c>
      <c r="E118" s="22">
        <v>0</v>
      </c>
      <c r="F118" s="18"/>
      <c r="G118" s="19"/>
      <c r="H118" s="19"/>
      <c r="I118" s="18"/>
      <c r="J118" s="19"/>
      <c r="K118" s="19"/>
      <c r="M118" s="1"/>
    </row>
    <row r="119" spans="1:13" ht="15.75" thickBot="1" x14ac:dyDescent="0.3">
      <c r="A119" s="29"/>
      <c r="B119" s="18" t="s">
        <v>52</v>
      </c>
      <c r="C119" s="18">
        <v>0</v>
      </c>
      <c r="D119" s="22">
        <v>0</v>
      </c>
      <c r="E119" s="22">
        <v>0</v>
      </c>
      <c r="F119" s="18"/>
      <c r="G119" s="19"/>
      <c r="H119" s="19"/>
      <c r="I119" s="18"/>
      <c r="J119" s="19"/>
      <c r="K119" s="19"/>
      <c r="M119" s="1"/>
    </row>
    <row r="120" spans="1:13" ht="15.75" customHeight="1" thickBot="1" x14ac:dyDescent="0.3">
      <c r="A120" s="27" t="s">
        <v>457</v>
      </c>
      <c r="B120" s="18" t="s">
        <v>455</v>
      </c>
      <c r="C120" s="18" t="s">
        <v>539</v>
      </c>
      <c r="D120" s="18" t="s">
        <v>539</v>
      </c>
      <c r="E120" s="18" t="s">
        <v>539</v>
      </c>
      <c r="F120" s="18" t="s">
        <v>539</v>
      </c>
      <c r="G120" s="18" t="s">
        <v>539</v>
      </c>
      <c r="H120" s="18" t="s">
        <v>539</v>
      </c>
      <c r="I120" s="18"/>
      <c r="J120" s="19"/>
      <c r="K120" s="19"/>
      <c r="M120" s="1"/>
    </row>
    <row r="121" spans="1:13" ht="15.75" thickBot="1" x14ac:dyDescent="0.3">
      <c r="A121" s="28"/>
      <c r="B121" s="18" t="s">
        <v>456</v>
      </c>
      <c r="C121" s="18" t="s">
        <v>539</v>
      </c>
      <c r="D121" s="18" t="s">
        <v>539</v>
      </c>
      <c r="E121" s="18" t="s">
        <v>539</v>
      </c>
      <c r="F121" s="18" t="s">
        <v>539</v>
      </c>
      <c r="G121" s="18" t="s">
        <v>539</v>
      </c>
      <c r="H121" s="18" t="s">
        <v>539</v>
      </c>
      <c r="I121" s="18"/>
      <c r="J121" s="19"/>
      <c r="K121" s="19"/>
      <c r="M121" s="1"/>
    </row>
    <row r="122" spans="1:13" ht="15.75" thickBot="1" x14ac:dyDescent="0.3">
      <c r="A122" s="28"/>
      <c r="B122" s="18" t="s">
        <v>67</v>
      </c>
      <c r="C122" s="26">
        <v>0</v>
      </c>
      <c r="D122" s="21">
        <v>10072.4</v>
      </c>
      <c r="E122" s="21">
        <v>1668.5</v>
      </c>
      <c r="F122" s="26">
        <v>0</v>
      </c>
      <c r="G122" s="21">
        <v>10072.4</v>
      </c>
      <c r="H122" s="21">
        <v>1668.5</v>
      </c>
      <c r="I122" s="18"/>
      <c r="J122" s="19"/>
      <c r="K122" s="19"/>
      <c r="M122" s="1"/>
    </row>
    <row r="123" spans="1:13" ht="15.75" thickBot="1" x14ac:dyDescent="0.3">
      <c r="A123" s="28"/>
      <c r="B123" s="18" t="s">
        <v>76</v>
      </c>
      <c r="C123" s="26">
        <v>0</v>
      </c>
      <c r="D123" s="21">
        <v>6693.4</v>
      </c>
      <c r="E123" s="21">
        <v>899.6</v>
      </c>
      <c r="F123" s="26">
        <v>0</v>
      </c>
      <c r="G123" s="21">
        <v>6693.4</v>
      </c>
      <c r="H123" s="21">
        <v>899.6</v>
      </c>
      <c r="I123" s="18"/>
      <c r="J123" s="19"/>
      <c r="K123" s="19"/>
      <c r="M123" s="1"/>
    </row>
    <row r="124" spans="1:13" ht="15.75" thickBot="1" x14ac:dyDescent="0.3">
      <c r="A124" s="28"/>
      <c r="B124" s="18" t="s">
        <v>43</v>
      </c>
      <c r="C124" s="26">
        <v>0</v>
      </c>
      <c r="D124" s="22">
        <v>0</v>
      </c>
      <c r="E124" s="22">
        <v>0</v>
      </c>
      <c r="F124" s="26">
        <v>0</v>
      </c>
      <c r="G124" s="22">
        <v>0</v>
      </c>
      <c r="H124" s="22">
        <v>0</v>
      </c>
      <c r="I124" s="18"/>
      <c r="J124" s="19"/>
      <c r="K124" s="19"/>
      <c r="M124" s="1"/>
    </row>
    <row r="125" spans="1:13" ht="15.75" thickBot="1" x14ac:dyDescent="0.3">
      <c r="A125" s="28"/>
      <c r="B125" s="18" t="s">
        <v>44</v>
      </c>
      <c r="C125" s="26">
        <v>0</v>
      </c>
      <c r="D125" s="22">
        <v>0</v>
      </c>
      <c r="E125" s="22">
        <v>0</v>
      </c>
      <c r="F125" s="26">
        <v>0</v>
      </c>
      <c r="G125" s="22">
        <v>0</v>
      </c>
      <c r="H125" s="22">
        <v>0</v>
      </c>
      <c r="I125" s="18"/>
      <c r="J125" s="19"/>
      <c r="K125" s="19"/>
      <c r="M125" s="1"/>
    </row>
    <row r="126" spans="1:13" ht="15.75" thickBot="1" x14ac:dyDescent="0.3">
      <c r="A126" s="28"/>
      <c r="B126" s="18" t="s">
        <v>45</v>
      </c>
      <c r="C126" s="26">
        <v>0</v>
      </c>
      <c r="D126" s="22">
        <v>0</v>
      </c>
      <c r="E126" s="22">
        <v>0</v>
      </c>
      <c r="F126" s="26">
        <v>0</v>
      </c>
      <c r="G126" s="22">
        <v>0</v>
      </c>
      <c r="H126" s="22">
        <v>0</v>
      </c>
      <c r="I126" s="18"/>
      <c r="J126" s="19"/>
      <c r="K126" s="19"/>
      <c r="M126" s="1"/>
    </row>
    <row r="127" spans="1:13" ht="15.75" thickBot="1" x14ac:dyDescent="0.3">
      <c r="A127" s="28"/>
      <c r="B127" s="18" t="s">
        <v>46</v>
      </c>
      <c r="C127" s="26">
        <v>0</v>
      </c>
      <c r="D127" s="22">
        <v>0</v>
      </c>
      <c r="E127" s="22">
        <v>0</v>
      </c>
      <c r="F127" s="26">
        <v>0</v>
      </c>
      <c r="G127" s="22">
        <v>0</v>
      </c>
      <c r="H127" s="22">
        <v>0</v>
      </c>
      <c r="I127" s="18"/>
      <c r="J127" s="19"/>
      <c r="K127" s="19"/>
      <c r="M127" s="1"/>
    </row>
    <row r="128" spans="1:13" ht="15.75" thickBot="1" x14ac:dyDescent="0.3">
      <c r="A128" s="28"/>
      <c r="B128" s="18" t="s">
        <v>47</v>
      </c>
      <c r="C128" s="26">
        <v>0</v>
      </c>
      <c r="D128" s="22">
        <v>0</v>
      </c>
      <c r="E128" s="22">
        <v>0</v>
      </c>
      <c r="F128" s="26">
        <v>0</v>
      </c>
      <c r="G128" s="22">
        <v>0</v>
      </c>
      <c r="H128" s="22">
        <v>0</v>
      </c>
      <c r="I128" s="18"/>
      <c r="J128" s="19"/>
      <c r="K128" s="19"/>
      <c r="M128" s="1"/>
    </row>
    <row r="129" spans="1:13" ht="15.75" thickBot="1" x14ac:dyDescent="0.3">
      <c r="A129" s="28"/>
      <c r="B129" s="18" t="s">
        <v>51</v>
      </c>
      <c r="C129" s="26">
        <v>0</v>
      </c>
      <c r="D129" s="22">
        <v>0</v>
      </c>
      <c r="E129" s="22">
        <v>0</v>
      </c>
      <c r="F129" s="26">
        <v>0</v>
      </c>
      <c r="G129" s="22">
        <v>0</v>
      </c>
      <c r="H129" s="22">
        <v>0</v>
      </c>
      <c r="I129" s="18"/>
      <c r="J129" s="19"/>
      <c r="K129" s="19"/>
      <c r="M129" s="1"/>
    </row>
    <row r="130" spans="1:13" ht="15.75" thickBot="1" x14ac:dyDescent="0.3">
      <c r="A130" s="28"/>
      <c r="B130" s="18" t="s">
        <v>52</v>
      </c>
      <c r="C130" s="26">
        <v>7.6000000000000004E-5</v>
      </c>
      <c r="D130" s="21">
        <v>53.67</v>
      </c>
      <c r="E130" s="21">
        <v>4.5830000000000002</v>
      </c>
      <c r="F130" s="26">
        <v>3.4E-5</v>
      </c>
      <c r="G130" s="21">
        <v>24.21</v>
      </c>
      <c r="H130" s="21">
        <v>2.069</v>
      </c>
      <c r="I130" s="18"/>
      <c r="J130" s="19"/>
      <c r="K130" s="19"/>
      <c r="M130" s="1"/>
    </row>
    <row r="131" spans="1:13" ht="15.75" thickBot="1" x14ac:dyDescent="0.3">
      <c r="A131" s="27" t="s">
        <v>458</v>
      </c>
      <c r="B131" s="18" t="s">
        <v>455</v>
      </c>
      <c r="C131" s="25" t="s">
        <v>539</v>
      </c>
      <c r="D131" s="25" t="s">
        <v>539</v>
      </c>
      <c r="E131" s="25" t="s">
        <v>539</v>
      </c>
      <c r="F131" s="25" t="s">
        <v>539</v>
      </c>
      <c r="G131" s="25" t="s">
        <v>539</v>
      </c>
      <c r="H131" s="25" t="s">
        <v>539</v>
      </c>
      <c r="I131" s="18"/>
      <c r="J131" s="19"/>
      <c r="K131" s="19"/>
      <c r="M131" s="1"/>
    </row>
    <row r="132" spans="1:13" ht="15.75" thickBot="1" x14ac:dyDescent="0.3">
      <c r="A132" s="28"/>
      <c r="B132" s="18" t="s">
        <v>456</v>
      </c>
      <c r="C132" s="25" t="s">
        <v>539</v>
      </c>
      <c r="D132" s="25" t="s">
        <v>539</v>
      </c>
      <c r="E132" s="25" t="s">
        <v>539</v>
      </c>
      <c r="F132" s="25" t="s">
        <v>539</v>
      </c>
      <c r="G132" s="25" t="s">
        <v>539</v>
      </c>
      <c r="H132" s="25" t="s">
        <v>539</v>
      </c>
      <c r="I132" s="18"/>
      <c r="J132" s="19"/>
      <c r="K132" s="19"/>
    </row>
    <row r="133" spans="1:13" ht="15.75" thickBot="1" x14ac:dyDescent="0.3">
      <c r="A133" s="28"/>
      <c r="B133" s="18" t="s">
        <v>67</v>
      </c>
      <c r="C133" s="26">
        <v>0</v>
      </c>
      <c r="D133" s="21">
        <v>6043.4</v>
      </c>
      <c r="E133" s="21">
        <v>1001.1</v>
      </c>
      <c r="F133" s="26">
        <v>0</v>
      </c>
      <c r="G133" s="21">
        <v>6043.4</v>
      </c>
      <c r="H133" s="21">
        <v>1001.1</v>
      </c>
      <c r="I133" s="18"/>
      <c r="J133" s="19"/>
      <c r="K133" s="19"/>
    </row>
    <row r="134" spans="1:13" ht="15.75" thickBot="1" x14ac:dyDescent="0.3">
      <c r="A134" s="28"/>
      <c r="B134" s="18" t="s">
        <v>76</v>
      </c>
      <c r="C134" s="26">
        <v>0</v>
      </c>
      <c r="D134" s="21">
        <v>4016</v>
      </c>
      <c r="E134" s="21">
        <v>539.79999999999995</v>
      </c>
      <c r="F134" s="26">
        <v>0</v>
      </c>
      <c r="G134" s="21">
        <v>4016</v>
      </c>
      <c r="H134" s="21">
        <v>539.79999999999995</v>
      </c>
      <c r="I134" s="18"/>
      <c r="J134" s="19"/>
      <c r="K134" s="19"/>
    </row>
    <row r="135" spans="1:13" ht="15.75" thickBot="1" x14ac:dyDescent="0.3">
      <c r="A135" s="28"/>
      <c r="B135" s="18" t="s">
        <v>43</v>
      </c>
      <c r="C135" s="26">
        <v>0</v>
      </c>
      <c r="D135" s="22">
        <v>0</v>
      </c>
      <c r="E135" s="22">
        <v>0</v>
      </c>
      <c r="F135" s="26">
        <v>0</v>
      </c>
      <c r="G135" s="22">
        <v>0</v>
      </c>
      <c r="H135" s="22">
        <v>0</v>
      </c>
      <c r="I135" s="18"/>
      <c r="J135" s="19"/>
      <c r="K135" s="19"/>
    </row>
    <row r="136" spans="1:13" ht="15.75" thickBot="1" x14ac:dyDescent="0.3">
      <c r="A136" s="28"/>
      <c r="B136" s="18" t="s">
        <v>44</v>
      </c>
      <c r="C136" s="26">
        <v>0</v>
      </c>
      <c r="D136" s="22">
        <v>0</v>
      </c>
      <c r="E136" s="22">
        <v>0</v>
      </c>
      <c r="F136" s="26">
        <v>0</v>
      </c>
      <c r="G136" s="22">
        <v>0</v>
      </c>
      <c r="H136" s="22">
        <v>0</v>
      </c>
      <c r="I136" s="18"/>
      <c r="J136" s="19"/>
      <c r="K136" s="19"/>
    </row>
    <row r="137" spans="1:13" ht="15.75" thickBot="1" x14ac:dyDescent="0.3">
      <c r="A137" s="28"/>
      <c r="B137" s="18" t="s">
        <v>45</v>
      </c>
      <c r="C137" s="26">
        <v>0</v>
      </c>
      <c r="D137" s="22">
        <v>0</v>
      </c>
      <c r="E137" s="22">
        <v>0</v>
      </c>
      <c r="F137" s="26">
        <v>0</v>
      </c>
      <c r="G137" s="22">
        <v>0</v>
      </c>
      <c r="H137" s="22">
        <v>0</v>
      </c>
      <c r="I137" s="18"/>
      <c r="J137" s="19"/>
      <c r="K137" s="19"/>
    </row>
    <row r="138" spans="1:13" ht="15.75" thickBot="1" x14ac:dyDescent="0.3">
      <c r="A138" s="28"/>
      <c r="B138" s="18" t="s">
        <v>46</v>
      </c>
      <c r="C138" s="26">
        <v>0</v>
      </c>
      <c r="D138" s="22">
        <v>0</v>
      </c>
      <c r="E138" s="22">
        <v>0</v>
      </c>
      <c r="F138" s="26">
        <v>0</v>
      </c>
      <c r="G138" s="22">
        <v>0</v>
      </c>
      <c r="H138" s="22">
        <v>0</v>
      </c>
      <c r="I138" s="18"/>
      <c r="J138" s="19"/>
      <c r="K138" s="19"/>
    </row>
    <row r="139" spans="1:13" ht="15.75" thickBot="1" x14ac:dyDescent="0.3">
      <c r="A139" s="28"/>
      <c r="B139" s="18" t="s">
        <v>47</v>
      </c>
      <c r="C139" s="26">
        <v>0</v>
      </c>
      <c r="D139" s="22">
        <v>0</v>
      </c>
      <c r="E139" s="22">
        <v>0</v>
      </c>
      <c r="F139" s="26">
        <v>0</v>
      </c>
      <c r="G139" s="22">
        <v>0</v>
      </c>
      <c r="H139" s="22">
        <v>0</v>
      </c>
      <c r="I139" s="18"/>
      <c r="J139" s="19"/>
      <c r="K139" s="19"/>
    </row>
    <row r="140" spans="1:13" ht="15.75" thickBot="1" x14ac:dyDescent="0.3">
      <c r="A140" s="28"/>
      <c r="B140" s="18" t="s">
        <v>51</v>
      </c>
      <c r="C140" s="26">
        <v>0</v>
      </c>
      <c r="D140" s="22">
        <v>0</v>
      </c>
      <c r="E140" s="22">
        <v>0</v>
      </c>
      <c r="F140" s="26">
        <v>0</v>
      </c>
      <c r="G140" s="22">
        <v>0</v>
      </c>
      <c r="H140" s="22">
        <v>0</v>
      </c>
      <c r="I140" s="18"/>
      <c r="J140" s="19"/>
      <c r="K140" s="19"/>
    </row>
    <row r="141" spans="1:13" ht="15.75" thickBot="1" x14ac:dyDescent="0.3">
      <c r="A141" s="28"/>
      <c r="B141" s="18" t="s">
        <v>52</v>
      </c>
      <c r="C141" s="26">
        <v>4.5000000000000003E-5</v>
      </c>
      <c r="D141" s="21">
        <v>32.21</v>
      </c>
      <c r="E141" s="21">
        <v>2.75</v>
      </c>
      <c r="F141" s="25">
        <v>2.0000000000000002E-5</v>
      </c>
      <c r="G141" s="21">
        <v>14.53</v>
      </c>
      <c r="H141" s="21">
        <v>1.242</v>
      </c>
      <c r="I141" s="18"/>
      <c r="J141" s="19"/>
      <c r="K141" s="19"/>
    </row>
    <row r="142" spans="1:13" ht="15.75" customHeight="1" thickBot="1" x14ac:dyDescent="0.3">
      <c r="A142" s="27" t="s">
        <v>459</v>
      </c>
      <c r="B142" s="18" t="s">
        <v>67</v>
      </c>
      <c r="C142" s="26">
        <v>0</v>
      </c>
      <c r="D142" s="21">
        <v>119.2</v>
      </c>
      <c r="E142" s="21">
        <v>14.24</v>
      </c>
      <c r="F142" s="18"/>
      <c r="G142" s="19"/>
      <c r="H142" s="19"/>
      <c r="I142" s="18"/>
      <c r="J142" s="19"/>
      <c r="K142" s="19"/>
    </row>
    <row r="143" spans="1:13" ht="15.75" thickBot="1" x14ac:dyDescent="0.3">
      <c r="A143" s="28"/>
      <c r="B143" s="18" t="s">
        <v>76</v>
      </c>
      <c r="C143" s="26">
        <v>0</v>
      </c>
      <c r="D143" s="21">
        <v>75.790000000000006</v>
      </c>
      <c r="E143" s="21">
        <v>8.1180000000000003</v>
      </c>
      <c r="F143" s="18"/>
      <c r="G143" s="21"/>
      <c r="H143" s="21"/>
      <c r="I143" s="18"/>
      <c r="J143" s="19"/>
      <c r="K143" s="19"/>
    </row>
    <row r="144" spans="1:13" ht="15.75" thickBot="1" x14ac:dyDescent="0.3">
      <c r="A144" s="28"/>
      <c r="B144" s="18" t="s">
        <v>43</v>
      </c>
      <c r="C144" s="26">
        <v>0</v>
      </c>
      <c r="D144" s="22">
        <v>1.7E-5</v>
      </c>
      <c r="E144" s="22">
        <v>1.1E-5</v>
      </c>
      <c r="F144" s="18"/>
      <c r="G144" s="19"/>
      <c r="H144" s="19"/>
      <c r="I144" s="18"/>
      <c r="J144" s="19"/>
      <c r="K144" s="19"/>
    </row>
    <row r="145" spans="1:11" ht="15.75" thickBot="1" x14ac:dyDescent="0.3">
      <c r="A145" s="28"/>
      <c r="B145" s="18" t="s">
        <v>44</v>
      </c>
      <c r="C145" s="26">
        <v>0</v>
      </c>
      <c r="D145" s="21">
        <v>4.8450000000000003E-3</v>
      </c>
      <c r="E145" s="21">
        <v>3.0379999999999999E-3</v>
      </c>
      <c r="F145" s="18"/>
      <c r="G145" s="21"/>
      <c r="H145" s="21"/>
      <c r="I145" s="18"/>
      <c r="J145" s="19"/>
      <c r="K145" s="19"/>
    </row>
    <row r="146" spans="1:11" ht="15.75" thickBot="1" x14ac:dyDescent="0.3">
      <c r="A146" s="28"/>
      <c r="B146" s="18" t="s">
        <v>45</v>
      </c>
      <c r="C146" s="26">
        <v>0</v>
      </c>
      <c r="D146" s="21">
        <v>1.524E-2</v>
      </c>
      <c r="E146" s="21">
        <v>7.8370000000000002E-3</v>
      </c>
      <c r="F146" s="18"/>
      <c r="G146" s="19"/>
      <c r="H146" s="19"/>
      <c r="I146" s="18"/>
      <c r="J146" s="19"/>
      <c r="K146" s="19"/>
    </row>
    <row r="147" spans="1:11" ht="15.75" thickBot="1" x14ac:dyDescent="0.3">
      <c r="A147" s="28"/>
      <c r="B147" s="18" t="s">
        <v>48</v>
      </c>
      <c r="C147" s="26">
        <v>0</v>
      </c>
      <c r="D147" s="21">
        <v>1.6019999999999999E-3</v>
      </c>
      <c r="E147" s="21">
        <v>6.8199999999999999E-4</v>
      </c>
      <c r="F147" s="18"/>
      <c r="G147" s="19"/>
      <c r="H147" s="19"/>
      <c r="I147" s="18"/>
      <c r="J147" s="19"/>
      <c r="K147" s="19"/>
    </row>
    <row r="148" spans="1:11" ht="15.75" thickBot="1" x14ac:dyDescent="0.3">
      <c r="A148" s="28"/>
      <c r="B148" s="18" t="s">
        <v>143</v>
      </c>
      <c r="C148" s="26">
        <v>0</v>
      </c>
      <c r="D148" s="21">
        <v>1.289E-2</v>
      </c>
      <c r="E148" s="21">
        <v>1.1180000000000001E-3</v>
      </c>
      <c r="F148" s="18"/>
      <c r="G148" s="21"/>
      <c r="H148" s="21"/>
      <c r="I148" s="18"/>
      <c r="J148" s="19"/>
      <c r="K148" s="19"/>
    </row>
    <row r="149" spans="1:11" ht="15.75" thickBot="1" x14ac:dyDescent="0.3">
      <c r="A149" s="28"/>
      <c r="B149" s="18" t="s">
        <v>49</v>
      </c>
      <c r="C149" s="26">
        <v>3.0000000000000001E-6</v>
      </c>
      <c r="D149" s="21">
        <v>7.0510000000000003E-2</v>
      </c>
      <c r="E149" s="21">
        <v>1.21E-2</v>
      </c>
      <c r="F149" s="18"/>
      <c r="G149" s="22"/>
      <c r="H149" s="22"/>
      <c r="I149" s="18"/>
      <c r="J149" s="19"/>
      <c r="K149" s="19"/>
    </row>
    <row r="150" spans="1:11" ht="15.75" thickBot="1" x14ac:dyDescent="0.3">
      <c r="A150" s="28"/>
      <c r="B150" s="18" t="s">
        <v>50</v>
      </c>
      <c r="C150" s="25">
        <v>9.01E-4</v>
      </c>
      <c r="D150" s="21">
        <v>25.29</v>
      </c>
      <c r="E150" s="21">
        <v>1.359</v>
      </c>
      <c r="F150" s="18"/>
      <c r="G150" s="21"/>
      <c r="H150" s="22"/>
      <c r="I150" s="18"/>
      <c r="J150" s="19"/>
      <c r="K150" s="19"/>
    </row>
    <row r="151" spans="1:11" ht="15.75" thickBot="1" x14ac:dyDescent="0.3">
      <c r="A151" s="28"/>
      <c r="B151" s="18" t="s">
        <v>51</v>
      </c>
      <c r="C151" s="26">
        <v>4.6200000000000001E-4</v>
      </c>
      <c r="D151" s="21">
        <v>22.71</v>
      </c>
      <c r="E151" s="21">
        <v>1.3320000000000001</v>
      </c>
      <c r="F151" s="18"/>
      <c r="G151" s="22"/>
      <c r="H151" s="22"/>
      <c r="I151" s="18"/>
      <c r="J151" s="19"/>
      <c r="K151" s="19"/>
    </row>
    <row r="152" spans="1:11" ht="15.75" thickBot="1" x14ac:dyDescent="0.3">
      <c r="A152" s="28"/>
      <c r="B152" s="18" t="s">
        <v>52</v>
      </c>
      <c r="C152" s="26">
        <v>0</v>
      </c>
      <c r="D152" s="21">
        <v>0.57840000000000003</v>
      </c>
      <c r="E152" s="21">
        <v>4.8640000000000003E-2</v>
      </c>
      <c r="F152" s="18"/>
      <c r="G152" s="22"/>
      <c r="H152" s="22"/>
      <c r="I152" s="18"/>
      <c r="J152" s="19"/>
      <c r="K152" s="19"/>
    </row>
    <row r="153" spans="1:11" ht="15.75" thickBot="1" x14ac:dyDescent="0.3">
      <c r="A153" s="29"/>
      <c r="B153" s="18" t="s">
        <v>53</v>
      </c>
      <c r="C153" s="25">
        <v>1.1350000000000001E-2</v>
      </c>
      <c r="D153" s="21">
        <v>191.9</v>
      </c>
      <c r="E153" s="21">
        <v>14.75</v>
      </c>
      <c r="F153" s="18"/>
      <c r="G153" s="19"/>
      <c r="H153" s="19"/>
      <c r="I153" s="18"/>
      <c r="J153" s="19"/>
      <c r="K153" s="19"/>
    </row>
  </sheetData>
  <mergeCells count="21">
    <mergeCell ref="A142:A153"/>
    <mergeCell ref="A110:A119"/>
    <mergeCell ref="A120:A130"/>
    <mergeCell ref="A131:A141"/>
    <mergeCell ref="I1:K1"/>
    <mergeCell ref="J2:K2"/>
    <mergeCell ref="F1:H1"/>
    <mergeCell ref="D2:E2"/>
    <mergeCell ref="G2:H2"/>
    <mergeCell ref="A95:A109"/>
    <mergeCell ref="A23:A28"/>
    <mergeCell ref="A1:A3"/>
    <mergeCell ref="B1:B3"/>
    <mergeCell ref="C1:E1"/>
    <mergeCell ref="A14:A22"/>
    <mergeCell ref="A4:A13"/>
    <mergeCell ref="A50:A64"/>
    <mergeCell ref="A65:A79"/>
    <mergeCell ref="A80:A94"/>
    <mergeCell ref="A29:A43"/>
    <mergeCell ref="A44:A4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3"/>
  <sheetViews>
    <sheetView workbookViewId="0">
      <selection activeCell="H64" sqref="H64:H65"/>
    </sheetView>
  </sheetViews>
  <sheetFormatPr baseColWidth="10" defaultRowHeight="15" x14ac:dyDescent="0.25"/>
  <cols>
    <col min="1" max="1" width="19.28515625" customWidth="1"/>
    <col min="8" max="8" width="13.85546875" customWidth="1"/>
  </cols>
  <sheetData>
    <row r="1" spans="1:13" x14ac:dyDescent="0.25">
      <c r="A1" t="s">
        <v>54</v>
      </c>
      <c r="B1" t="s">
        <v>55</v>
      </c>
      <c r="C1" t="s">
        <v>38</v>
      </c>
      <c r="D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  <c r="M1" t="s">
        <v>65</v>
      </c>
    </row>
    <row r="2" spans="1:13" x14ac:dyDescent="0.25">
      <c r="A2" t="s">
        <v>127</v>
      </c>
      <c r="B2" t="s">
        <v>125</v>
      </c>
      <c r="C2" t="s">
        <v>43</v>
      </c>
      <c r="D2" t="s">
        <v>68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 t="s">
        <v>80</v>
      </c>
      <c r="L2" t="s">
        <v>80</v>
      </c>
      <c r="M2" t="s">
        <v>126</v>
      </c>
    </row>
    <row r="3" spans="1:13" x14ac:dyDescent="0.25">
      <c r="A3" t="s">
        <v>127</v>
      </c>
      <c r="B3" t="s">
        <v>125</v>
      </c>
      <c r="C3" t="s">
        <v>43</v>
      </c>
      <c r="D3" t="s">
        <v>72</v>
      </c>
      <c r="E3">
        <v>8.7000000000000001E-5</v>
      </c>
      <c r="F3">
        <v>8.7000000000000001E-5</v>
      </c>
      <c r="G3">
        <v>8.6000000000000003E-5</v>
      </c>
      <c r="H3">
        <v>5.8999999999999998E-5</v>
      </c>
      <c r="I3">
        <v>5.8999999999999998E-5</v>
      </c>
      <c r="J3">
        <v>5.8999999999999998E-5</v>
      </c>
      <c r="K3" t="s">
        <v>128</v>
      </c>
      <c r="L3" t="s">
        <v>129</v>
      </c>
    </row>
    <row r="4" spans="1:13" x14ac:dyDescent="0.25">
      <c r="A4" t="s">
        <v>127</v>
      </c>
      <c r="B4" t="s">
        <v>130</v>
      </c>
      <c r="C4" t="s">
        <v>44</v>
      </c>
      <c r="D4" t="s">
        <v>68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 t="s">
        <v>131</v>
      </c>
      <c r="L4" t="s">
        <v>131</v>
      </c>
      <c r="M4" t="s">
        <v>132</v>
      </c>
    </row>
    <row r="5" spans="1:13" x14ac:dyDescent="0.25">
      <c r="A5" t="s">
        <v>127</v>
      </c>
      <c r="B5" t="s">
        <v>130</v>
      </c>
      <c r="C5" t="s">
        <v>44</v>
      </c>
      <c r="D5" t="s">
        <v>72</v>
      </c>
      <c r="E5">
        <v>5.3899999999999998E-4</v>
      </c>
      <c r="F5">
        <v>5.13E-4</v>
      </c>
      <c r="G5">
        <v>4.6700000000000002E-4</v>
      </c>
      <c r="H5">
        <v>2.9599999999999998E-4</v>
      </c>
      <c r="I5">
        <v>2.9599999999999998E-4</v>
      </c>
      <c r="J5">
        <v>2.9500000000000001E-4</v>
      </c>
      <c r="K5" t="s">
        <v>133</v>
      </c>
      <c r="L5" t="s">
        <v>134</v>
      </c>
    </row>
    <row r="6" spans="1:13" x14ac:dyDescent="0.25">
      <c r="A6" t="s">
        <v>127</v>
      </c>
      <c r="B6" t="s">
        <v>135</v>
      </c>
      <c r="C6" t="s">
        <v>45</v>
      </c>
      <c r="D6" t="s">
        <v>68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 t="s">
        <v>131</v>
      </c>
      <c r="L6" t="s">
        <v>131</v>
      </c>
      <c r="M6" t="s">
        <v>132</v>
      </c>
    </row>
    <row r="7" spans="1:13" x14ac:dyDescent="0.25">
      <c r="A7" t="s">
        <v>127</v>
      </c>
      <c r="B7" t="s">
        <v>135</v>
      </c>
      <c r="C7" t="s">
        <v>45</v>
      </c>
      <c r="D7" t="s">
        <v>72</v>
      </c>
      <c r="E7">
        <v>3.1640000000000001E-3</v>
      </c>
      <c r="F7">
        <v>2.6540000000000001E-3</v>
      </c>
      <c r="G7">
        <v>2.1250000000000002E-3</v>
      </c>
      <c r="H7">
        <v>1.3010000000000001E-3</v>
      </c>
      <c r="I7">
        <v>1.268E-3</v>
      </c>
      <c r="J7">
        <v>1.188E-3</v>
      </c>
      <c r="K7" t="s">
        <v>136</v>
      </c>
      <c r="L7" t="s">
        <v>137</v>
      </c>
    </row>
    <row r="8" spans="1:13" x14ac:dyDescent="0.25">
      <c r="A8" t="s">
        <v>127</v>
      </c>
      <c r="B8" t="s">
        <v>138</v>
      </c>
      <c r="C8" t="s">
        <v>48</v>
      </c>
      <c r="D8" t="s">
        <v>68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 t="s">
        <v>69</v>
      </c>
      <c r="L8" t="s">
        <v>69</v>
      </c>
      <c r="M8" t="s">
        <v>139</v>
      </c>
    </row>
    <row r="9" spans="1:13" x14ac:dyDescent="0.25">
      <c r="A9" t="s">
        <v>127</v>
      </c>
      <c r="B9" t="s">
        <v>138</v>
      </c>
      <c r="C9" t="s">
        <v>48</v>
      </c>
      <c r="D9" t="s">
        <v>72</v>
      </c>
      <c r="E9">
        <v>0.1045</v>
      </c>
      <c r="F9">
        <v>1.83E-2</v>
      </c>
      <c r="G9">
        <v>1.073E-2</v>
      </c>
      <c r="H9">
        <v>7.5430000000000002E-3</v>
      </c>
      <c r="I9">
        <v>4.2760000000000003E-3</v>
      </c>
      <c r="J9">
        <v>3.8600000000000001E-3</v>
      </c>
      <c r="K9" t="s">
        <v>140</v>
      </c>
      <c r="L9" t="s">
        <v>141</v>
      </c>
    </row>
    <row r="10" spans="1:13" x14ac:dyDescent="0.25">
      <c r="A10" t="s">
        <v>127</v>
      </c>
      <c r="B10" t="s">
        <v>142</v>
      </c>
      <c r="C10" t="s">
        <v>143</v>
      </c>
      <c r="D10" t="s">
        <v>68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t="s">
        <v>69</v>
      </c>
      <c r="L10" t="s">
        <v>69</v>
      </c>
      <c r="M10" t="s">
        <v>144</v>
      </c>
    </row>
    <row r="11" spans="1:13" x14ac:dyDescent="0.25">
      <c r="A11" t="s">
        <v>127</v>
      </c>
      <c r="B11" t="s">
        <v>142</v>
      </c>
      <c r="C11" t="s">
        <v>143</v>
      </c>
      <c r="D11" t="s">
        <v>72</v>
      </c>
      <c r="E11">
        <v>1.8929999999999999E-2</v>
      </c>
      <c r="F11">
        <v>4.1110000000000001E-3</v>
      </c>
      <c r="G11">
        <v>1.769E-3</v>
      </c>
      <c r="H11">
        <v>1.4270000000000001E-3</v>
      </c>
      <c r="I11">
        <v>9.1600000000000004E-4</v>
      </c>
      <c r="J11">
        <v>6.7699999999999998E-4</v>
      </c>
      <c r="K11" t="s">
        <v>145</v>
      </c>
      <c r="L11" t="s">
        <v>146</v>
      </c>
    </row>
    <row r="12" spans="1:13" x14ac:dyDescent="0.25">
      <c r="A12" t="s">
        <v>127</v>
      </c>
      <c r="B12" t="s">
        <v>147</v>
      </c>
      <c r="C12" t="s">
        <v>49</v>
      </c>
      <c r="D12" t="s">
        <v>68</v>
      </c>
      <c r="E12">
        <v>1.4E-5</v>
      </c>
      <c r="F12">
        <v>6.9999999999999999E-6</v>
      </c>
      <c r="G12">
        <v>3.0000000000000001E-6</v>
      </c>
      <c r="H12">
        <v>2.1499999999999999E-4</v>
      </c>
      <c r="I12">
        <v>5.1999999999999997E-5</v>
      </c>
      <c r="J12">
        <v>1.9000000000000001E-5</v>
      </c>
      <c r="K12" t="s">
        <v>148</v>
      </c>
      <c r="L12" t="s">
        <v>149</v>
      </c>
      <c r="M12" t="s">
        <v>150</v>
      </c>
    </row>
    <row r="13" spans="1:13" x14ac:dyDescent="0.25">
      <c r="A13" t="s">
        <v>127</v>
      </c>
      <c r="B13" t="s">
        <v>147</v>
      </c>
      <c r="C13" t="s">
        <v>49</v>
      </c>
      <c r="D13" t="s">
        <v>72</v>
      </c>
      <c r="E13">
        <v>0.44800000000000001</v>
      </c>
      <c r="F13">
        <v>0.3286</v>
      </c>
      <c r="G13">
        <v>0.19650000000000001</v>
      </c>
      <c r="H13">
        <v>7.6369999999999993E-2</v>
      </c>
      <c r="I13">
        <v>7.5340000000000004E-2</v>
      </c>
      <c r="J13">
        <v>6.8580000000000002E-2</v>
      </c>
      <c r="K13" t="s">
        <v>149</v>
      </c>
      <c r="L13" t="s">
        <v>151</v>
      </c>
    </row>
    <row r="14" spans="1:13" x14ac:dyDescent="0.25">
      <c r="A14" t="s">
        <v>127</v>
      </c>
      <c r="B14" t="s">
        <v>152</v>
      </c>
      <c r="C14" t="s">
        <v>50</v>
      </c>
      <c r="D14" t="s">
        <v>68</v>
      </c>
      <c r="E14">
        <v>2.052E-3</v>
      </c>
      <c r="F14">
        <v>1.3100000000000001E-4</v>
      </c>
      <c r="G14">
        <v>4.3999999999999999E-5</v>
      </c>
      <c r="H14">
        <v>6.2230000000000002E-3</v>
      </c>
      <c r="I14">
        <v>1.474E-3</v>
      </c>
      <c r="J14">
        <v>5.2400000000000005E-4</v>
      </c>
      <c r="K14" t="s">
        <v>149</v>
      </c>
      <c r="L14" t="s">
        <v>149</v>
      </c>
      <c r="M14" t="s">
        <v>150</v>
      </c>
    </row>
    <row r="15" spans="1:13" x14ac:dyDescent="0.25">
      <c r="A15" t="s">
        <v>127</v>
      </c>
      <c r="B15" t="s">
        <v>152</v>
      </c>
      <c r="C15" t="s">
        <v>50</v>
      </c>
      <c r="D15" t="s">
        <v>72</v>
      </c>
      <c r="E15">
        <v>82</v>
      </c>
      <c r="F15">
        <v>5.0540000000000003</v>
      </c>
      <c r="G15">
        <v>1.7</v>
      </c>
      <c r="H15">
        <v>4.7009999999999996</v>
      </c>
      <c r="I15">
        <v>1.242</v>
      </c>
      <c r="J15">
        <v>0.69489999999999996</v>
      </c>
      <c r="K15" t="s">
        <v>149</v>
      </c>
      <c r="L15" t="s">
        <v>153</v>
      </c>
    </row>
    <row r="16" spans="1:13" x14ac:dyDescent="0.25">
      <c r="A16" t="s">
        <v>127</v>
      </c>
      <c r="B16" t="s">
        <v>154</v>
      </c>
      <c r="C16" t="s">
        <v>51</v>
      </c>
      <c r="D16" t="s">
        <v>68</v>
      </c>
      <c r="E16">
        <v>1.232E-3</v>
      </c>
      <c r="F16">
        <v>1.5200000000000001E-4</v>
      </c>
      <c r="G16">
        <v>5.1E-5</v>
      </c>
      <c r="H16">
        <v>0.1739</v>
      </c>
      <c r="I16">
        <v>5.2949999999999997E-2</v>
      </c>
      <c r="J16">
        <v>1.8519999999999998E-2</v>
      </c>
      <c r="K16" t="s">
        <v>155</v>
      </c>
      <c r="L16" t="s">
        <v>156</v>
      </c>
      <c r="M16" t="s">
        <v>157</v>
      </c>
    </row>
    <row r="17" spans="1:13" x14ac:dyDescent="0.25">
      <c r="A17" t="s">
        <v>127</v>
      </c>
      <c r="B17" t="s">
        <v>154</v>
      </c>
      <c r="C17" t="s">
        <v>51</v>
      </c>
      <c r="D17" t="s">
        <v>72</v>
      </c>
      <c r="E17">
        <v>26.91</v>
      </c>
      <c r="F17">
        <v>2.577</v>
      </c>
      <c r="G17">
        <v>0.85919999999999996</v>
      </c>
      <c r="H17">
        <v>1.9359999999999999</v>
      </c>
      <c r="I17">
        <v>0.65529999999999999</v>
      </c>
      <c r="J17">
        <v>0.37680000000000002</v>
      </c>
      <c r="K17" t="s">
        <v>156</v>
      </c>
      <c r="L17" t="s">
        <v>158</v>
      </c>
    </row>
    <row r="18" spans="1:13" x14ac:dyDescent="0.25">
      <c r="A18" t="s">
        <v>127</v>
      </c>
      <c r="B18" t="s">
        <v>159</v>
      </c>
      <c r="C18" t="s">
        <v>52</v>
      </c>
      <c r="D18" t="s">
        <v>68</v>
      </c>
      <c r="E18">
        <v>0.35780000000000001</v>
      </c>
      <c r="F18">
        <v>4.6800000000000001E-2</v>
      </c>
      <c r="G18">
        <v>1.5699999999999999E-2</v>
      </c>
      <c r="H18">
        <v>7.3710000000000004</v>
      </c>
      <c r="I18">
        <v>1.607</v>
      </c>
      <c r="J18">
        <v>0.5665</v>
      </c>
      <c r="K18" t="s">
        <v>160</v>
      </c>
      <c r="L18" t="s">
        <v>161</v>
      </c>
      <c r="M18" t="s">
        <v>162</v>
      </c>
    </row>
    <row r="19" spans="1:13" x14ac:dyDescent="0.25">
      <c r="A19" t="s">
        <v>127</v>
      </c>
      <c r="B19" t="s">
        <v>159</v>
      </c>
      <c r="C19" t="s">
        <v>52</v>
      </c>
      <c r="D19" t="s">
        <v>72</v>
      </c>
      <c r="E19">
        <v>2655.3</v>
      </c>
      <c r="F19">
        <v>172.4</v>
      </c>
      <c r="G19">
        <v>57.55</v>
      </c>
      <c r="H19">
        <v>124.3</v>
      </c>
      <c r="I19">
        <v>41.88</v>
      </c>
      <c r="J19">
        <v>24.22</v>
      </c>
      <c r="K19" t="s">
        <v>163</v>
      </c>
      <c r="L19" t="s">
        <v>164</v>
      </c>
    </row>
    <row r="20" spans="1:13" x14ac:dyDescent="0.25">
      <c r="A20" t="s">
        <v>460</v>
      </c>
      <c r="B20" t="s">
        <v>461</v>
      </c>
      <c r="C20" t="s">
        <v>67</v>
      </c>
      <c r="D20" t="s">
        <v>68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 t="s">
        <v>69</v>
      </c>
      <c r="L20" t="s">
        <v>69</v>
      </c>
      <c r="M20" t="s">
        <v>462</v>
      </c>
    </row>
    <row r="21" spans="1:13" x14ac:dyDescent="0.25">
      <c r="A21" t="s">
        <v>460</v>
      </c>
      <c r="B21" t="s">
        <v>465</v>
      </c>
      <c r="C21" t="s">
        <v>76</v>
      </c>
      <c r="D21" t="s">
        <v>68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 t="s">
        <v>69</v>
      </c>
      <c r="L21" t="s">
        <v>69</v>
      </c>
      <c r="M21" t="s">
        <v>462</v>
      </c>
    </row>
    <row r="22" spans="1:13" x14ac:dyDescent="0.25">
      <c r="A22" t="s">
        <v>460</v>
      </c>
      <c r="B22" t="s">
        <v>468</v>
      </c>
      <c r="C22" t="s">
        <v>43</v>
      </c>
      <c r="D22" t="s">
        <v>68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t="s">
        <v>80</v>
      </c>
      <c r="L22" t="s">
        <v>80</v>
      </c>
      <c r="M22" t="s">
        <v>469</v>
      </c>
    </row>
    <row r="23" spans="1:13" x14ac:dyDescent="0.25">
      <c r="A23" t="s">
        <v>460</v>
      </c>
      <c r="B23" t="s">
        <v>472</v>
      </c>
      <c r="C23" t="s">
        <v>44</v>
      </c>
      <c r="D23" t="s">
        <v>68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 t="s">
        <v>131</v>
      </c>
      <c r="L23" t="s">
        <v>131</v>
      </c>
      <c r="M23" t="s">
        <v>473</v>
      </c>
    </row>
    <row r="24" spans="1:13" x14ac:dyDescent="0.25">
      <c r="A24" t="s">
        <v>460</v>
      </c>
      <c r="B24" t="s">
        <v>475</v>
      </c>
      <c r="C24" t="s">
        <v>45</v>
      </c>
      <c r="D24" t="s">
        <v>68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 t="s">
        <v>131</v>
      </c>
      <c r="L24" t="s">
        <v>131</v>
      </c>
      <c r="M24" t="s">
        <v>473</v>
      </c>
    </row>
    <row r="25" spans="1:13" x14ac:dyDescent="0.25">
      <c r="A25" t="s">
        <v>460</v>
      </c>
      <c r="B25" t="s">
        <v>477</v>
      </c>
      <c r="C25" t="s">
        <v>48</v>
      </c>
      <c r="D25" t="s">
        <v>68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 t="s">
        <v>69</v>
      </c>
      <c r="L25" t="s">
        <v>69</v>
      </c>
      <c r="M25" t="s">
        <v>139</v>
      </c>
    </row>
    <row r="26" spans="1:13" x14ac:dyDescent="0.25">
      <c r="A26" t="s">
        <v>460</v>
      </c>
      <c r="B26" t="s">
        <v>480</v>
      </c>
      <c r="C26" t="s">
        <v>143</v>
      </c>
      <c r="D26" t="s">
        <v>68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t="s">
        <v>69</v>
      </c>
      <c r="L26" t="s">
        <v>69</v>
      </c>
      <c r="M26" t="s">
        <v>481</v>
      </c>
    </row>
    <row r="27" spans="1:13" x14ac:dyDescent="0.25">
      <c r="A27" t="s">
        <v>460</v>
      </c>
      <c r="B27" t="s">
        <v>484</v>
      </c>
      <c r="C27" t="s">
        <v>49</v>
      </c>
      <c r="D27" t="s">
        <v>68</v>
      </c>
      <c r="E27">
        <v>3.0000000000000001E-6</v>
      </c>
      <c r="F27">
        <v>9.9999999999999995E-7</v>
      </c>
      <c r="G27">
        <v>0</v>
      </c>
      <c r="H27">
        <v>1.5999999999999999E-5</v>
      </c>
      <c r="I27">
        <v>3.9999999999999998E-6</v>
      </c>
      <c r="J27">
        <v>1.9999999999999999E-6</v>
      </c>
      <c r="K27" t="s">
        <v>149</v>
      </c>
      <c r="L27" t="s">
        <v>149</v>
      </c>
      <c r="M27" t="s">
        <v>150</v>
      </c>
    </row>
    <row r="28" spans="1:13" x14ac:dyDescent="0.25">
      <c r="A28" t="s">
        <v>460</v>
      </c>
      <c r="B28" t="s">
        <v>486</v>
      </c>
      <c r="C28" t="s">
        <v>50</v>
      </c>
      <c r="D28" t="s">
        <v>68</v>
      </c>
      <c r="E28">
        <v>9.01E-4</v>
      </c>
      <c r="F28">
        <v>5.0000000000000002E-5</v>
      </c>
      <c r="G28">
        <v>1.7E-5</v>
      </c>
      <c r="H28">
        <v>5.0000000000000001E-4</v>
      </c>
      <c r="I28">
        <v>1.16E-4</v>
      </c>
      <c r="J28">
        <v>4.6999999999999997E-5</v>
      </c>
      <c r="K28" t="s">
        <v>180</v>
      </c>
      <c r="L28" t="s">
        <v>149</v>
      </c>
      <c r="M28" t="s">
        <v>150</v>
      </c>
    </row>
    <row r="29" spans="1:13" x14ac:dyDescent="0.25">
      <c r="A29" t="s">
        <v>460</v>
      </c>
      <c r="B29" t="s">
        <v>487</v>
      </c>
      <c r="C29" t="s">
        <v>51</v>
      </c>
      <c r="D29" t="s">
        <v>68</v>
      </c>
      <c r="E29">
        <v>4.6200000000000001E-4</v>
      </c>
      <c r="F29">
        <v>4.0000000000000003E-5</v>
      </c>
      <c r="G29">
        <v>1.2999999999999999E-5</v>
      </c>
      <c r="H29">
        <v>1.575E-2</v>
      </c>
      <c r="I29">
        <v>3.8440000000000002E-3</v>
      </c>
      <c r="J29">
        <v>1.356E-3</v>
      </c>
      <c r="K29" t="s">
        <v>233</v>
      </c>
      <c r="L29" t="s">
        <v>234</v>
      </c>
      <c r="M29" t="s">
        <v>235</v>
      </c>
    </row>
    <row r="30" spans="1:13" x14ac:dyDescent="0.25">
      <c r="A30" t="s">
        <v>460</v>
      </c>
      <c r="B30" t="s">
        <v>488</v>
      </c>
      <c r="C30" t="s">
        <v>52</v>
      </c>
      <c r="D30" t="s">
        <v>68</v>
      </c>
      <c r="E30">
        <v>0</v>
      </c>
      <c r="F30">
        <v>0</v>
      </c>
      <c r="G30">
        <v>0</v>
      </c>
      <c r="H30">
        <v>2.3E-5</v>
      </c>
      <c r="I30">
        <v>6.0000000000000002E-6</v>
      </c>
      <c r="J30">
        <v>1.9999999999999999E-6</v>
      </c>
      <c r="K30" t="s">
        <v>489</v>
      </c>
      <c r="L30" t="s">
        <v>283</v>
      </c>
      <c r="M30" t="s">
        <v>162</v>
      </c>
    </row>
    <row r="31" spans="1:13" x14ac:dyDescent="0.25">
      <c r="A31" t="s">
        <v>460</v>
      </c>
      <c r="B31" t="s">
        <v>490</v>
      </c>
      <c r="C31" t="s">
        <v>53</v>
      </c>
      <c r="D31" t="s">
        <v>68</v>
      </c>
      <c r="E31">
        <v>1.1350000000000001E-2</v>
      </c>
      <c r="F31">
        <v>1.6199999999999999E-3</v>
      </c>
      <c r="G31">
        <v>5.4199999999999995E-4</v>
      </c>
      <c r="H31">
        <v>0.28989999999999999</v>
      </c>
      <c r="I31">
        <v>7.5270000000000004E-2</v>
      </c>
      <c r="J31">
        <v>2.631E-2</v>
      </c>
      <c r="K31" t="s">
        <v>491</v>
      </c>
      <c r="L31" t="s">
        <v>491</v>
      </c>
      <c r="M31" t="s">
        <v>492</v>
      </c>
    </row>
    <row r="32" spans="1:13" x14ac:dyDescent="0.25">
      <c r="A32" t="s">
        <v>460</v>
      </c>
      <c r="B32" t="s">
        <v>461</v>
      </c>
      <c r="C32" t="s">
        <v>67</v>
      </c>
      <c r="D32" t="s">
        <v>72</v>
      </c>
      <c r="E32">
        <v>119.2</v>
      </c>
      <c r="F32">
        <v>61.1</v>
      </c>
      <c r="G32">
        <v>31.46</v>
      </c>
      <c r="H32">
        <v>14.24</v>
      </c>
      <c r="I32">
        <v>13.63</v>
      </c>
      <c r="J32">
        <v>11.23</v>
      </c>
      <c r="K32" t="s">
        <v>463</v>
      </c>
      <c r="L32" t="s">
        <v>464</v>
      </c>
    </row>
    <row r="33" spans="1:13" x14ac:dyDescent="0.25">
      <c r="A33" t="s">
        <v>460</v>
      </c>
      <c r="B33" t="s">
        <v>465</v>
      </c>
      <c r="C33" t="s">
        <v>76</v>
      </c>
      <c r="D33" t="s">
        <v>72</v>
      </c>
      <c r="E33">
        <v>75.790000000000006</v>
      </c>
      <c r="F33">
        <v>34.409999999999997</v>
      </c>
      <c r="G33">
        <v>18.18</v>
      </c>
      <c r="H33">
        <v>8.1180000000000003</v>
      </c>
      <c r="I33">
        <v>7.7039999999999997</v>
      </c>
      <c r="J33">
        <v>6.4480000000000004</v>
      </c>
      <c r="K33" t="s">
        <v>466</v>
      </c>
      <c r="L33" t="s">
        <v>467</v>
      </c>
    </row>
    <row r="34" spans="1:13" x14ac:dyDescent="0.25">
      <c r="A34" t="s">
        <v>460</v>
      </c>
      <c r="B34" t="s">
        <v>468</v>
      </c>
      <c r="C34" t="s">
        <v>43</v>
      </c>
      <c r="D34" t="s">
        <v>72</v>
      </c>
      <c r="E34">
        <v>1.7E-5</v>
      </c>
      <c r="F34">
        <v>1.7E-5</v>
      </c>
      <c r="G34">
        <v>1.7E-5</v>
      </c>
      <c r="H34">
        <v>1.1E-5</v>
      </c>
      <c r="I34">
        <v>1.1E-5</v>
      </c>
      <c r="J34">
        <v>1.1E-5</v>
      </c>
      <c r="K34" t="s">
        <v>470</v>
      </c>
      <c r="L34" t="s">
        <v>471</v>
      </c>
    </row>
    <row r="35" spans="1:13" x14ac:dyDescent="0.25">
      <c r="A35" t="s">
        <v>460</v>
      </c>
      <c r="B35" t="s">
        <v>472</v>
      </c>
      <c r="C35" t="s">
        <v>44</v>
      </c>
      <c r="D35" t="s">
        <v>72</v>
      </c>
      <c r="E35">
        <v>4.8450000000000003E-3</v>
      </c>
      <c r="F35">
        <v>4.8339999999999998E-3</v>
      </c>
      <c r="G35">
        <v>4.7619999999999997E-3</v>
      </c>
      <c r="H35">
        <v>3.0379999999999999E-3</v>
      </c>
      <c r="I35">
        <v>3.0360000000000001E-3</v>
      </c>
      <c r="J35">
        <v>3.0200000000000001E-3</v>
      </c>
      <c r="K35" t="s">
        <v>382</v>
      </c>
      <c r="L35" t="s">
        <v>474</v>
      </c>
    </row>
    <row r="36" spans="1:13" x14ac:dyDescent="0.25">
      <c r="A36" t="s">
        <v>460</v>
      </c>
      <c r="B36" t="s">
        <v>475</v>
      </c>
      <c r="C36" t="s">
        <v>45</v>
      </c>
      <c r="D36" t="s">
        <v>72</v>
      </c>
      <c r="E36">
        <v>1.524E-2</v>
      </c>
      <c r="F36">
        <v>1.508E-2</v>
      </c>
      <c r="G36">
        <v>1.469E-2</v>
      </c>
      <c r="H36">
        <v>7.8370000000000002E-3</v>
      </c>
      <c r="I36">
        <v>7.8110000000000002E-3</v>
      </c>
      <c r="J36">
        <v>7.7450000000000001E-3</v>
      </c>
      <c r="K36" t="s">
        <v>476</v>
      </c>
      <c r="L36" t="s">
        <v>176</v>
      </c>
    </row>
    <row r="37" spans="1:13" x14ac:dyDescent="0.25">
      <c r="A37" t="s">
        <v>460</v>
      </c>
      <c r="B37" t="s">
        <v>477</v>
      </c>
      <c r="C37" t="s">
        <v>48</v>
      </c>
      <c r="D37" t="s">
        <v>72</v>
      </c>
      <c r="E37">
        <v>1.6019999999999999E-3</v>
      </c>
      <c r="F37">
        <v>1.5870000000000001E-3</v>
      </c>
      <c r="G37">
        <v>1.4630000000000001E-3</v>
      </c>
      <c r="H37">
        <v>6.8199999999999999E-4</v>
      </c>
      <c r="I37">
        <v>6.6100000000000002E-4</v>
      </c>
      <c r="J37">
        <v>6.3400000000000001E-4</v>
      </c>
      <c r="K37" t="s">
        <v>478</v>
      </c>
      <c r="L37" t="s">
        <v>479</v>
      </c>
    </row>
    <row r="38" spans="1:13" x14ac:dyDescent="0.25">
      <c r="A38" t="s">
        <v>460</v>
      </c>
      <c r="B38" t="s">
        <v>480</v>
      </c>
      <c r="C38" t="s">
        <v>143</v>
      </c>
      <c r="D38" t="s">
        <v>72</v>
      </c>
      <c r="E38">
        <v>1.289E-2</v>
      </c>
      <c r="F38">
        <v>3.813E-3</v>
      </c>
      <c r="G38">
        <v>1.5009999999999999E-3</v>
      </c>
      <c r="H38">
        <v>1.1180000000000001E-3</v>
      </c>
      <c r="I38">
        <v>8.4800000000000001E-4</v>
      </c>
      <c r="J38">
        <v>5.7700000000000004E-4</v>
      </c>
      <c r="K38" t="s">
        <v>482</v>
      </c>
      <c r="L38" t="s">
        <v>483</v>
      </c>
    </row>
    <row r="39" spans="1:13" x14ac:dyDescent="0.25">
      <c r="A39" t="s">
        <v>460</v>
      </c>
      <c r="B39" t="s">
        <v>484</v>
      </c>
      <c r="C39" t="s">
        <v>49</v>
      </c>
      <c r="D39" t="s">
        <v>72</v>
      </c>
      <c r="E39">
        <v>7.0510000000000003E-2</v>
      </c>
      <c r="F39">
        <v>5.1749999999999997E-2</v>
      </c>
      <c r="G39">
        <v>3.2320000000000002E-2</v>
      </c>
      <c r="H39">
        <v>1.21E-2</v>
      </c>
      <c r="I39">
        <v>1.193E-2</v>
      </c>
      <c r="J39">
        <v>1.1180000000000001E-2</v>
      </c>
      <c r="K39" t="s">
        <v>149</v>
      </c>
      <c r="L39" t="s">
        <v>485</v>
      </c>
    </row>
    <row r="40" spans="1:13" x14ac:dyDescent="0.25">
      <c r="A40" t="s">
        <v>460</v>
      </c>
      <c r="B40" t="s">
        <v>486</v>
      </c>
      <c r="C40" t="s">
        <v>50</v>
      </c>
      <c r="D40" t="s">
        <v>72</v>
      </c>
      <c r="E40">
        <v>25.29</v>
      </c>
      <c r="F40">
        <v>1.399</v>
      </c>
      <c r="G40">
        <v>0.47549999999999998</v>
      </c>
      <c r="H40">
        <v>1.359</v>
      </c>
      <c r="I40">
        <v>0.34370000000000001</v>
      </c>
      <c r="J40">
        <v>0.1938</v>
      </c>
      <c r="K40" t="s">
        <v>180</v>
      </c>
      <c r="L40" t="s">
        <v>181</v>
      </c>
    </row>
    <row r="41" spans="1:13" x14ac:dyDescent="0.25">
      <c r="A41" t="s">
        <v>460</v>
      </c>
      <c r="B41" t="s">
        <v>487</v>
      </c>
      <c r="C41" t="s">
        <v>51</v>
      </c>
      <c r="D41" t="s">
        <v>72</v>
      </c>
      <c r="E41">
        <v>22.71</v>
      </c>
      <c r="F41">
        <v>1.3939999999999999</v>
      </c>
      <c r="G41">
        <v>0.46460000000000001</v>
      </c>
      <c r="H41">
        <v>1.3320000000000001</v>
      </c>
      <c r="I41">
        <v>0.34460000000000002</v>
      </c>
      <c r="J41">
        <v>0.1918</v>
      </c>
      <c r="K41" t="s">
        <v>236</v>
      </c>
      <c r="L41" t="s">
        <v>234</v>
      </c>
    </row>
    <row r="42" spans="1:13" x14ac:dyDescent="0.25">
      <c r="A42" t="s">
        <v>460</v>
      </c>
      <c r="B42" t="s">
        <v>488</v>
      </c>
      <c r="C42" t="s">
        <v>52</v>
      </c>
      <c r="D42" t="s">
        <v>72</v>
      </c>
      <c r="E42">
        <v>0.57840000000000003</v>
      </c>
      <c r="F42">
        <v>8.0890000000000004E-2</v>
      </c>
      <c r="G42">
        <v>2.6970000000000001E-2</v>
      </c>
      <c r="H42">
        <v>4.8640000000000003E-2</v>
      </c>
      <c r="I42">
        <v>1.949E-2</v>
      </c>
      <c r="J42">
        <v>1.098E-2</v>
      </c>
      <c r="K42" t="s">
        <v>283</v>
      </c>
      <c r="L42" t="s">
        <v>282</v>
      </c>
    </row>
    <row r="43" spans="1:13" x14ac:dyDescent="0.25">
      <c r="A43" t="s">
        <v>460</v>
      </c>
      <c r="B43" t="s">
        <v>490</v>
      </c>
      <c r="C43" t="s">
        <v>53</v>
      </c>
      <c r="D43" t="s">
        <v>72</v>
      </c>
      <c r="E43">
        <v>191.9</v>
      </c>
      <c r="F43">
        <v>21.27</v>
      </c>
      <c r="G43">
        <v>7.1680000000000001</v>
      </c>
      <c r="H43">
        <v>14.75</v>
      </c>
      <c r="I43">
        <v>5.2149999999999999</v>
      </c>
      <c r="J43">
        <v>2.9569999999999999</v>
      </c>
      <c r="K43" t="s">
        <v>493</v>
      </c>
      <c r="L43" t="s">
        <v>494</v>
      </c>
    </row>
    <row r="44" spans="1:13" x14ac:dyDescent="0.25">
      <c r="A44" t="s">
        <v>495</v>
      </c>
      <c r="B44" t="s">
        <v>496</v>
      </c>
      <c r="C44" t="s">
        <v>67</v>
      </c>
      <c r="D44" t="s">
        <v>68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 t="s">
        <v>69</v>
      </c>
      <c r="L44" t="s">
        <v>69</v>
      </c>
      <c r="M44" t="s">
        <v>497</v>
      </c>
    </row>
    <row r="45" spans="1:13" x14ac:dyDescent="0.25">
      <c r="A45" t="s">
        <v>495</v>
      </c>
      <c r="B45" t="s">
        <v>500</v>
      </c>
      <c r="C45" t="s">
        <v>76</v>
      </c>
      <c r="D45" t="s">
        <v>68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 t="s">
        <v>69</v>
      </c>
      <c r="L45" t="s">
        <v>69</v>
      </c>
      <c r="M45" t="s">
        <v>497</v>
      </c>
    </row>
    <row r="46" spans="1:13" x14ac:dyDescent="0.25">
      <c r="A46" t="s">
        <v>495</v>
      </c>
      <c r="B46" t="s">
        <v>503</v>
      </c>
      <c r="C46" t="s">
        <v>43</v>
      </c>
      <c r="D46" t="s">
        <v>68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 t="s">
        <v>80</v>
      </c>
      <c r="L46" t="s">
        <v>80</v>
      </c>
      <c r="M46" t="s">
        <v>196</v>
      </c>
    </row>
    <row r="47" spans="1:13" x14ac:dyDescent="0.25">
      <c r="A47" t="s">
        <v>495</v>
      </c>
      <c r="B47" t="s">
        <v>506</v>
      </c>
      <c r="C47" t="s">
        <v>44</v>
      </c>
      <c r="D47" t="s">
        <v>68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 t="s">
        <v>131</v>
      </c>
      <c r="L47" t="s">
        <v>131</v>
      </c>
      <c r="M47" t="s">
        <v>473</v>
      </c>
    </row>
    <row r="48" spans="1:13" x14ac:dyDescent="0.25">
      <c r="A48" t="s">
        <v>495</v>
      </c>
      <c r="B48" t="s">
        <v>509</v>
      </c>
      <c r="C48" t="s">
        <v>45</v>
      </c>
      <c r="D48" t="s">
        <v>68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 t="s">
        <v>131</v>
      </c>
      <c r="L48" t="s">
        <v>131</v>
      </c>
      <c r="M48" t="s">
        <v>473</v>
      </c>
    </row>
    <row r="49" spans="1:13" x14ac:dyDescent="0.25">
      <c r="A49" t="s">
        <v>495</v>
      </c>
      <c r="B49" t="s">
        <v>512</v>
      </c>
      <c r="C49" t="s">
        <v>46</v>
      </c>
      <c r="D49" t="s">
        <v>68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 t="s">
        <v>513</v>
      </c>
      <c r="L49" t="s">
        <v>513</v>
      </c>
      <c r="M49" t="s">
        <v>514</v>
      </c>
    </row>
    <row r="50" spans="1:13" x14ac:dyDescent="0.25">
      <c r="A50" t="s">
        <v>495</v>
      </c>
      <c r="B50" t="s">
        <v>517</v>
      </c>
      <c r="C50" t="s">
        <v>47</v>
      </c>
      <c r="D50" t="s">
        <v>68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 t="s">
        <v>513</v>
      </c>
      <c r="L50" t="s">
        <v>513</v>
      </c>
      <c r="M50" t="s">
        <v>514</v>
      </c>
    </row>
    <row r="51" spans="1:13" x14ac:dyDescent="0.25">
      <c r="A51" t="s">
        <v>495</v>
      </c>
      <c r="B51" t="s">
        <v>519</v>
      </c>
      <c r="C51" t="s">
        <v>51</v>
      </c>
      <c r="D51" t="s">
        <v>68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 t="s">
        <v>520</v>
      </c>
      <c r="L51" t="s">
        <v>520</v>
      </c>
      <c r="M51" t="s">
        <v>521</v>
      </c>
    </row>
    <row r="52" spans="1:13" x14ac:dyDescent="0.25">
      <c r="A52" t="s">
        <v>495</v>
      </c>
      <c r="B52" t="s">
        <v>524</v>
      </c>
      <c r="C52" t="s">
        <v>52</v>
      </c>
      <c r="D52" t="s">
        <v>68</v>
      </c>
      <c r="E52">
        <v>7.6000000000000004E-5</v>
      </c>
      <c r="F52">
        <v>1.1E-5</v>
      </c>
      <c r="G52">
        <v>3.9999999999999998E-6</v>
      </c>
      <c r="H52">
        <v>1.13E-4</v>
      </c>
      <c r="I52">
        <v>3.1999999999999999E-5</v>
      </c>
      <c r="J52">
        <v>1.1E-5</v>
      </c>
      <c r="K52" t="s">
        <v>282</v>
      </c>
      <c r="L52" t="s">
        <v>283</v>
      </c>
      <c r="M52" t="s">
        <v>525</v>
      </c>
    </row>
    <row r="53" spans="1:13" x14ac:dyDescent="0.25">
      <c r="A53" t="s">
        <v>495</v>
      </c>
      <c r="B53" t="s">
        <v>496</v>
      </c>
      <c r="C53" t="s">
        <v>67</v>
      </c>
      <c r="D53" t="s">
        <v>72</v>
      </c>
      <c r="E53">
        <v>10072.4</v>
      </c>
      <c r="F53">
        <v>5643.5</v>
      </c>
      <c r="G53">
        <v>4096.1000000000004</v>
      </c>
      <c r="H53">
        <v>1668.5</v>
      </c>
      <c r="I53">
        <v>1624.8</v>
      </c>
      <c r="J53">
        <v>1399.3</v>
      </c>
      <c r="K53" t="s">
        <v>498</v>
      </c>
      <c r="L53" t="s">
        <v>499</v>
      </c>
    </row>
    <row r="54" spans="1:13" x14ac:dyDescent="0.25">
      <c r="A54" t="s">
        <v>495</v>
      </c>
      <c r="B54" t="s">
        <v>500</v>
      </c>
      <c r="C54" t="s">
        <v>76</v>
      </c>
      <c r="D54" t="s">
        <v>72</v>
      </c>
      <c r="E54">
        <v>6693.4</v>
      </c>
      <c r="F54">
        <v>3073</v>
      </c>
      <c r="G54">
        <v>2203</v>
      </c>
      <c r="H54">
        <v>899.6</v>
      </c>
      <c r="I54">
        <v>878.2</v>
      </c>
      <c r="J54">
        <v>755.9</v>
      </c>
      <c r="K54" t="s">
        <v>501</v>
      </c>
      <c r="L54" t="s">
        <v>502</v>
      </c>
    </row>
    <row r="55" spans="1:13" x14ac:dyDescent="0.25">
      <c r="A55" t="s">
        <v>495</v>
      </c>
      <c r="B55" t="s">
        <v>503</v>
      </c>
      <c r="C55" t="s">
        <v>43</v>
      </c>
      <c r="D55" t="s">
        <v>72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 t="s">
        <v>504</v>
      </c>
      <c r="L55" t="s">
        <v>505</v>
      </c>
    </row>
    <row r="56" spans="1:13" x14ac:dyDescent="0.25">
      <c r="A56" t="s">
        <v>495</v>
      </c>
      <c r="B56" t="s">
        <v>506</v>
      </c>
      <c r="C56" t="s">
        <v>44</v>
      </c>
      <c r="D56" t="s">
        <v>72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 t="s">
        <v>507</v>
      </c>
      <c r="L56" t="s">
        <v>508</v>
      </c>
    </row>
    <row r="57" spans="1:13" x14ac:dyDescent="0.25">
      <c r="A57" t="s">
        <v>495</v>
      </c>
      <c r="B57" t="s">
        <v>509</v>
      </c>
      <c r="C57" t="s">
        <v>45</v>
      </c>
      <c r="D57" t="s">
        <v>72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 t="s">
        <v>510</v>
      </c>
      <c r="L57" t="s">
        <v>511</v>
      </c>
    </row>
    <row r="58" spans="1:13" x14ac:dyDescent="0.25">
      <c r="A58" t="s">
        <v>495</v>
      </c>
      <c r="B58" t="s">
        <v>512</v>
      </c>
      <c r="C58" t="s">
        <v>46</v>
      </c>
      <c r="D58" t="s">
        <v>72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 t="s">
        <v>515</v>
      </c>
      <c r="L58" t="s">
        <v>516</v>
      </c>
    </row>
    <row r="59" spans="1:13" x14ac:dyDescent="0.25">
      <c r="A59" t="s">
        <v>495</v>
      </c>
      <c r="B59" t="s">
        <v>517</v>
      </c>
      <c r="C59" t="s">
        <v>47</v>
      </c>
      <c r="D59" t="s">
        <v>72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 t="s">
        <v>103</v>
      </c>
      <c r="L59" t="s">
        <v>518</v>
      </c>
    </row>
    <row r="60" spans="1:13" x14ac:dyDescent="0.25">
      <c r="A60" t="s">
        <v>495</v>
      </c>
      <c r="B60" t="s">
        <v>519</v>
      </c>
      <c r="C60" t="s">
        <v>51</v>
      </c>
      <c r="D60" t="s">
        <v>72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 t="s">
        <v>522</v>
      </c>
      <c r="L60" t="s">
        <v>523</v>
      </c>
    </row>
    <row r="61" spans="1:13" x14ac:dyDescent="0.25">
      <c r="A61" t="s">
        <v>495</v>
      </c>
      <c r="B61" t="s">
        <v>524</v>
      </c>
      <c r="C61" t="s">
        <v>52</v>
      </c>
      <c r="D61" t="s">
        <v>72</v>
      </c>
      <c r="E61">
        <v>53.67</v>
      </c>
      <c r="F61">
        <v>7.9</v>
      </c>
      <c r="G61">
        <v>2.6339999999999999</v>
      </c>
      <c r="H61">
        <v>4.5830000000000002</v>
      </c>
      <c r="I61">
        <v>1.9</v>
      </c>
      <c r="J61">
        <v>1.0720000000000001</v>
      </c>
      <c r="K61" t="s">
        <v>282</v>
      </c>
      <c r="L61" t="s">
        <v>526</v>
      </c>
    </row>
    <row r="62" spans="1:13" x14ac:dyDescent="0.25">
      <c r="A62" t="s">
        <v>538</v>
      </c>
      <c r="B62" t="s">
        <v>519</v>
      </c>
      <c r="C62" t="s">
        <v>51</v>
      </c>
      <c r="D62" t="s">
        <v>68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 t="s">
        <v>522</v>
      </c>
      <c r="L62" t="s">
        <v>520</v>
      </c>
      <c r="M62" t="s">
        <v>521</v>
      </c>
    </row>
    <row r="63" spans="1:13" x14ac:dyDescent="0.25">
      <c r="A63" t="s">
        <v>538</v>
      </c>
      <c r="B63" t="s">
        <v>524</v>
      </c>
      <c r="C63" t="s">
        <v>52</v>
      </c>
      <c r="D63" t="s">
        <v>68</v>
      </c>
      <c r="E63">
        <v>3.4E-5</v>
      </c>
      <c r="F63">
        <v>5.0000000000000004E-6</v>
      </c>
      <c r="G63">
        <v>1.9999999999999999E-6</v>
      </c>
      <c r="H63">
        <v>1.8E-5</v>
      </c>
      <c r="I63">
        <v>5.0000000000000004E-6</v>
      </c>
      <c r="J63">
        <v>1.9999999999999999E-6</v>
      </c>
      <c r="K63" t="s">
        <v>282</v>
      </c>
      <c r="L63" t="s">
        <v>283</v>
      </c>
      <c r="M63" t="s">
        <v>525</v>
      </c>
    </row>
    <row r="64" spans="1:13" x14ac:dyDescent="0.25">
      <c r="A64" t="s">
        <v>538</v>
      </c>
      <c r="B64" t="s">
        <v>519</v>
      </c>
      <c r="C64" t="s">
        <v>51</v>
      </c>
      <c r="D64" t="s">
        <v>72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 t="s">
        <v>522</v>
      </c>
      <c r="L64" t="s">
        <v>523</v>
      </c>
    </row>
    <row r="65" spans="1:13" x14ac:dyDescent="0.25">
      <c r="A65" t="s">
        <v>538</v>
      </c>
      <c r="B65" t="s">
        <v>524</v>
      </c>
      <c r="C65" t="s">
        <v>52</v>
      </c>
      <c r="D65" t="s">
        <v>72</v>
      </c>
      <c r="E65">
        <v>24.21</v>
      </c>
      <c r="F65">
        <v>3.556</v>
      </c>
      <c r="G65">
        <v>1.1859999999999999</v>
      </c>
      <c r="H65">
        <v>2.069</v>
      </c>
      <c r="I65">
        <v>0.85560000000000003</v>
      </c>
      <c r="J65">
        <v>0.48259999999999997</v>
      </c>
      <c r="K65" t="s">
        <v>282</v>
      </c>
      <c r="L65" t="s">
        <v>526</v>
      </c>
    </row>
    <row r="66" spans="1:13" x14ac:dyDescent="0.25">
      <c r="A66" t="s">
        <v>527</v>
      </c>
      <c r="B66" t="s">
        <v>528</v>
      </c>
      <c r="C66" t="s">
        <v>67</v>
      </c>
      <c r="D66" t="s">
        <v>68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 t="s">
        <v>69</v>
      </c>
      <c r="L66" t="s">
        <v>69</v>
      </c>
      <c r="M66" t="s">
        <v>497</v>
      </c>
    </row>
    <row r="67" spans="1:13" x14ac:dyDescent="0.25">
      <c r="A67" t="s">
        <v>527</v>
      </c>
      <c r="B67" t="s">
        <v>529</v>
      </c>
      <c r="C67" t="s">
        <v>76</v>
      </c>
      <c r="D67" t="s">
        <v>68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 t="s">
        <v>69</v>
      </c>
      <c r="L67" t="s">
        <v>69</v>
      </c>
      <c r="M67" t="s">
        <v>497</v>
      </c>
    </row>
    <row r="68" spans="1:13" x14ac:dyDescent="0.25">
      <c r="A68" t="s">
        <v>527</v>
      </c>
      <c r="B68" t="s">
        <v>530</v>
      </c>
      <c r="C68" t="s">
        <v>43</v>
      </c>
      <c r="D68" t="s">
        <v>68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 t="s">
        <v>80</v>
      </c>
      <c r="L68" t="s">
        <v>80</v>
      </c>
      <c r="M68" t="s">
        <v>196</v>
      </c>
    </row>
    <row r="69" spans="1:13" x14ac:dyDescent="0.25">
      <c r="A69" t="s">
        <v>527</v>
      </c>
      <c r="B69" t="s">
        <v>531</v>
      </c>
      <c r="C69" t="s">
        <v>44</v>
      </c>
      <c r="D69" t="s">
        <v>68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 t="s">
        <v>131</v>
      </c>
      <c r="L69" t="s">
        <v>131</v>
      </c>
      <c r="M69" t="s">
        <v>473</v>
      </c>
    </row>
    <row r="70" spans="1:13" x14ac:dyDescent="0.25">
      <c r="A70" t="s">
        <v>527</v>
      </c>
      <c r="B70" t="s">
        <v>532</v>
      </c>
      <c r="C70" t="s">
        <v>45</v>
      </c>
      <c r="D70" t="s">
        <v>68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 t="s">
        <v>131</v>
      </c>
      <c r="L70" t="s">
        <v>131</v>
      </c>
      <c r="M70" t="s">
        <v>473</v>
      </c>
    </row>
    <row r="71" spans="1:13" x14ac:dyDescent="0.25">
      <c r="A71" t="s">
        <v>527</v>
      </c>
      <c r="B71" t="s">
        <v>533</v>
      </c>
      <c r="C71" t="s">
        <v>46</v>
      </c>
      <c r="D71" t="s">
        <v>68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 t="s">
        <v>513</v>
      </c>
      <c r="L71" t="s">
        <v>513</v>
      </c>
      <c r="M71" t="s">
        <v>514</v>
      </c>
    </row>
    <row r="72" spans="1:13" x14ac:dyDescent="0.25">
      <c r="A72" t="s">
        <v>527</v>
      </c>
      <c r="B72" t="s">
        <v>534</v>
      </c>
      <c r="C72" t="s">
        <v>47</v>
      </c>
      <c r="D72" t="s">
        <v>68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 t="s">
        <v>513</v>
      </c>
      <c r="L72" t="s">
        <v>513</v>
      </c>
      <c r="M72" t="s">
        <v>514</v>
      </c>
    </row>
    <row r="73" spans="1:13" x14ac:dyDescent="0.25">
      <c r="A73" t="s">
        <v>527</v>
      </c>
      <c r="B73" t="s">
        <v>535</v>
      </c>
      <c r="C73" t="s">
        <v>51</v>
      </c>
      <c r="D73" t="s">
        <v>68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 t="s">
        <v>520</v>
      </c>
      <c r="L73" t="s">
        <v>520</v>
      </c>
      <c r="M73" t="s">
        <v>521</v>
      </c>
    </row>
    <row r="74" spans="1:13" x14ac:dyDescent="0.25">
      <c r="A74" t="s">
        <v>527</v>
      </c>
      <c r="B74" t="s">
        <v>536</v>
      </c>
      <c r="C74" t="s">
        <v>52</v>
      </c>
      <c r="D74" t="s">
        <v>68</v>
      </c>
      <c r="E74">
        <v>4.5000000000000003E-5</v>
      </c>
      <c r="F74">
        <v>6.9999999999999999E-6</v>
      </c>
      <c r="G74">
        <v>1.9999999999999999E-6</v>
      </c>
      <c r="H74">
        <v>6.7999999999999999E-5</v>
      </c>
      <c r="I74">
        <v>1.9000000000000001E-5</v>
      </c>
      <c r="J74">
        <v>6.9999999999999999E-6</v>
      </c>
      <c r="K74" t="s">
        <v>282</v>
      </c>
      <c r="L74" t="s">
        <v>283</v>
      </c>
      <c r="M74" t="s">
        <v>525</v>
      </c>
    </row>
    <row r="75" spans="1:13" x14ac:dyDescent="0.25">
      <c r="A75" t="s">
        <v>527</v>
      </c>
      <c r="B75" t="s">
        <v>528</v>
      </c>
      <c r="C75" t="s">
        <v>67</v>
      </c>
      <c r="D75" t="s">
        <v>72</v>
      </c>
      <c r="E75">
        <v>6043.4</v>
      </c>
      <c r="F75">
        <v>3386.1</v>
      </c>
      <c r="G75">
        <v>2457.6999999999998</v>
      </c>
      <c r="H75">
        <v>1001.1</v>
      </c>
      <c r="I75">
        <v>974.9</v>
      </c>
      <c r="J75">
        <v>839.6</v>
      </c>
      <c r="K75" t="s">
        <v>498</v>
      </c>
      <c r="L75" t="s">
        <v>499</v>
      </c>
    </row>
    <row r="76" spans="1:13" x14ac:dyDescent="0.25">
      <c r="A76" t="s">
        <v>527</v>
      </c>
      <c r="B76" t="s">
        <v>529</v>
      </c>
      <c r="C76" t="s">
        <v>76</v>
      </c>
      <c r="D76" t="s">
        <v>72</v>
      </c>
      <c r="E76">
        <v>4016</v>
      </c>
      <c r="F76">
        <v>1843.8</v>
      </c>
      <c r="G76">
        <v>1321.8</v>
      </c>
      <c r="H76">
        <v>539.79999999999995</v>
      </c>
      <c r="I76">
        <v>526.9</v>
      </c>
      <c r="J76">
        <v>453.5</v>
      </c>
      <c r="K76" t="s">
        <v>501</v>
      </c>
      <c r="L76" t="s">
        <v>502</v>
      </c>
    </row>
    <row r="77" spans="1:13" x14ac:dyDescent="0.25">
      <c r="A77" t="s">
        <v>527</v>
      </c>
      <c r="B77" t="s">
        <v>530</v>
      </c>
      <c r="C77" t="s">
        <v>43</v>
      </c>
      <c r="D77" t="s">
        <v>72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 t="s">
        <v>504</v>
      </c>
      <c r="L77" t="s">
        <v>505</v>
      </c>
    </row>
    <row r="78" spans="1:13" x14ac:dyDescent="0.25">
      <c r="A78" t="s">
        <v>527</v>
      </c>
      <c r="B78" t="s">
        <v>531</v>
      </c>
      <c r="C78" t="s">
        <v>44</v>
      </c>
      <c r="D78" t="s">
        <v>72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 t="s">
        <v>507</v>
      </c>
      <c r="L78" t="s">
        <v>508</v>
      </c>
    </row>
    <row r="79" spans="1:13" x14ac:dyDescent="0.25">
      <c r="A79" t="s">
        <v>527</v>
      </c>
      <c r="B79" t="s">
        <v>532</v>
      </c>
      <c r="C79" t="s">
        <v>45</v>
      </c>
      <c r="D79" t="s">
        <v>72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 t="s">
        <v>510</v>
      </c>
      <c r="L79" t="s">
        <v>511</v>
      </c>
    </row>
    <row r="80" spans="1:13" x14ac:dyDescent="0.25">
      <c r="A80" t="s">
        <v>527</v>
      </c>
      <c r="B80" t="s">
        <v>533</v>
      </c>
      <c r="C80" t="s">
        <v>46</v>
      </c>
      <c r="D80" t="s">
        <v>72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 t="s">
        <v>515</v>
      </c>
      <c r="L80" t="s">
        <v>516</v>
      </c>
    </row>
    <row r="81" spans="1:13" x14ac:dyDescent="0.25">
      <c r="A81" t="s">
        <v>527</v>
      </c>
      <c r="B81" t="s">
        <v>534</v>
      </c>
      <c r="C81" t="s">
        <v>47</v>
      </c>
      <c r="D81" t="s">
        <v>72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 t="s">
        <v>103</v>
      </c>
      <c r="L81" t="s">
        <v>518</v>
      </c>
    </row>
    <row r="82" spans="1:13" x14ac:dyDescent="0.25">
      <c r="A82" t="s">
        <v>527</v>
      </c>
      <c r="B82" t="s">
        <v>535</v>
      </c>
      <c r="C82" t="s">
        <v>51</v>
      </c>
      <c r="D82" t="s">
        <v>72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 t="s">
        <v>522</v>
      </c>
      <c r="L82" t="s">
        <v>523</v>
      </c>
    </row>
    <row r="83" spans="1:13" x14ac:dyDescent="0.25">
      <c r="A83" t="s">
        <v>527</v>
      </c>
      <c r="B83" t="s">
        <v>536</v>
      </c>
      <c r="C83" t="s">
        <v>52</v>
      </c>
      <c r="D83" t="s">
        <v>72</v>
      </c>
      <c r="E83">
        <v>32.21</v>
      </c>
      <c r="F83">
        <v>4.7409999999999997</v>
      </c>
      <c r="G83">
        <v>1.581</v>
      </c>
      <c r="H83">
        <v>2.75</v>
      </c>
      <c r="I83">
        <v>1.1399999999999999</v>
      </c>
      <c r="J83">
        <v>0.64339999999999997</v>
      </c>
      <c r="K83" t="s">
        <v>282</v>
      </c>
      <c r="L83" t="s">
        <v>526</v>
      </c>
    </row>
    <row r="84" spans="1:13" x14ac:dyDescent="0.25">
      <c r="A84" t="s">
        <v>537</v>
      </c>
      <c r="B84" t="s">
        <v>535</v>
      </c>
      <c r="C84" t="s">
        <v>51</v>
      </c>
      <c r="D84" t="s">
        <v>68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 t="s">
        <v>522</v>
      </c>
      <c r="L84" t="s">
        <v>520</v>
      </c>
      <c r="M84" t="s">
        <v>521</v>
      </c>
    </row>
    <row r="85" spans="1:13" x14ac:dyDescent="0.25">
      <c r="A85" t="s">
        <v>537</v>
      </c>
      <c r="B85" t="s">
        <v>536</v>
      </c>
      <c r="C85" t="s">
        <v>52</v>
      </c>
      <c r="D85" t="s">
        <v>68</v>
      </c>
      <c r="E85">
        <v>2.0000000000000002E-5</v>
      </c>
      <c r="F85">
        <v>3.0000000000000001E-6</v>
      </c>
      <c r="G85">
        <v>0</v>
      </c>
      <c r="H85">
        <v>1.1E-5</v>
      </c>
      <c r="I85">
        <v>3.0000000000000001E-6</v>
      </c>
      <c r="J85">
        <v>9.9999999999999995E-7</v>
      </c>
      <c r="K85" t="s">
        <v>282</v>
      </c>
      <c r="L85" t="s">
        <v>283</v>
      </c>
      <c r="M85" t="s">
        <v>525</v>
      </c>
    </row>
    <row r="86" spans="1:13" x14ac:dyDescent="0.25">
      <c r="A86" t="s">
        <v>537</v>
      </c>
      <c r="B86" t="s">
        <v>535</v>
      </c>
      <c r="C86" t="s">
        <v>51</v>
      </c>
      <c r="D86" t="s">
        <v>72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 t="s">
        <v>522</v>
      </c>
      <c r="L86" t="s">
        <v>523</v>
      </c>
    </row>
    <row r="87" spans="1:13" x14ac:dyDescent="0.25">
      <c r="A87" t="s">
        <v>537</v>
      </c>
      <c r="B87" t="s">
        <v>536</v>
      </c>
      <c r="C87" t="s">
        <v>52</v>
      </c>
      <c r="D87" t="s">
        <v>72</v>
      </c>
      <c r="E87">
        <v>14.53</v>
      </c>
      <c r="F87">
        <v>2.1339999999999999</v>
      </c>
      <c r="G87">
        <v>0.7117</v>
      </c>
      <c r="H87">
        <v>1.242</v>
      </c>
      <c r="I87">
        <v>0.51339999999999997</v>
      </c>
      <c r="J87">
        <v>0.28960000000000002</v>
      </c>
      <c r="K87" t="s">
        <v>282</v>
      </c>
      <c r="L87" t="s">
        <v>526</v>
      </c>
    </row>
    <row r="88" spans="1:13" x14ac:dyDescent="0.25">
      <c r="A88" t="s">
        <v>71</v>
      </c>
      <c r="B88" t="s">
        <v>66</v>
      </c>
      <c r="C88" t="s">
        <v>67</v>
      </c>
      <c r="D88" t="s">
        <v>68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 t="s">
        <v>69</v>
      </c>
      <c r="L88" t="s">
        <v>69</v>
      </c>
      <c r="M88" t="s">
        <v>70</v>
      </c>
    </row>
    <row r="89" spans="1:13" x14ac:dyDescent="0.25">
      <c r="A89" t="s">
        <v>71</v>
      </c>
      <c r="B89" t="s">
        <v>66</v>
      </c>
      <c r="C89" t="s">
        <v>67</v>
      </c>
      <c r="D89" t="s">
        <v>72</v>
      </c>
      <c r="E89">
        <v>56.13</v>
      </c>
      <c r="F89">
        <v>37.799999999999997</v>
      </c>
      <c r="G89">
        <v>17.52</v>
      </c>
      <c r="H89">
        <v>8.173</v>
      </c>
      <c r="I89">
        <v>7.9809999999999999</v>
      </c>
      <c r="J89">
        <v>6.38</v>
      </c>
      <c r="K89" t="s">
        <v>73</v>
      </c>
      <c r="L89" t="s">
        <v>74</v>
      </c>
    </row>
    <row r="90" spans="1:13" x14ac:dyDescent="0.25">
      <c r="A90" t="s">
        <v>71</v>
      </c>
      <c r="B90" t="s">
        <v>75</v>
      </c>
      <c r="C90" t="s">
        <v>76</v>
      </c>
      <c r="D90" t="s">
        <v>68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 t="s">
        <v>69</v>
      </c>
      <c r="L90" t="s">
        <v>69</v>
      </c>
      <c r="M90" t="s">
        <v>70</v>
      </c>
    </row>
    <row r="91" spans="1:13" x14ac:dyDescent="0.25">
      <c r="A91" t="s">
        <v>71</v>
      </c>
      <c r="B91" t="s">
        <v>75</v>
      </c>
      <c r="C91" t="s">
        <v>76</v>
      </c>
      <c r="D91" t="s">
        <v>72</v>
      </c>
      <c r="E91">
        <v>49.47</v>
      </c>
      <c r="F91">
        <v>20.88</v>
      </c>
      <c r="G91">
        <v>8.4760000000000009</v>
      </c>
      <c r="H91">
        <v>4.4729999999999999</v>
      </c>
      <c r="I91">
        <v>4.2439999999999998</v>
      </c>
      <c r="J91">
        <v>3.149</v>
      </c>
      <c r="K91" t="s">
        <v>77</v>
      </c>
      <c r="L91" t="s">
        <v>78</v>
      </c>
    </row>
    <row r="92" spans="1:13" x14ac:dyDescent="0.25">
      <c r="A92" t="s">
        <v>71</v>
      </c>
      <c r="B92" t="s">
        <v>79</v>
      </c>
      <c r="C92" t="s">
        <v>43</v>
      </c>
      <c r="D92" t="s">
        <v>68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 t="s">
        <v>80</v>
      </c>
      <c r="L92" t="s">
        <v>80</v>
      </c>
      <c r="M92" t="s">
        <v>81</v>
      </c>
    </row>
    <row r="93" spans="1:13" x14ac:dyDescent="0.25">
      <c r="A93" t="s">
        <v>71</v>
      </c>
      <c r="B93" t="s">
        <v>79</v>
      </c>
      <c r="C93" t="s">
        <v>43</v>
      </c>
      <c r="D93" t="s">
        <v>72</v>
      </c>
      <c r="E93">
        <v>3.2620000000000001E-3</v>
      </c>
      <c r="F93">
        <v>3.2599999999999999E-3</v>
      </c>
      <c r="G93">
        <v>3.2560000000000002E-3</v>
      </c>
      <c r="H93">
        <v>2.1299999999999999E-3</v>
      </c>
      <c r="I93">
        <v>2.1229999999999999E-3</v>
      </c>
      <c r="J93">
        <v>2.114E-3</v>
      </c>
      <c r="K93" t="s">
        <v>82</v>
      </c>
      <c r="L93" t="s">
        <v>83</v>
      </c>
    </row>
    <row r="94" spans="1:13" x14ac:dyDescent="0.25">
      <c r="A94" t="s">
        <v>71</v>
      </c>
      <c r="B94" t="s">
        <v>84</v>
      </c>
      <c r="C94" t="s">
        <v>44</v>
      </c>
      <c r="D94" t="s">
        <v>68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 t="s">
        <v>85</v>
      </c>
      <c r="L94" t="s">
        <v>86</v>
      </c>
      <c r="M94" t="s">
        <v>87</v>
      </c>
    </row>
    <row r="95" spans="1:13" x14ac:dyDescent="0.25">
      <c r="A95" t="s">
        <v>71</v>
      </c>
      <c r="B95" t="s">
        <v>84</v>
      </c>
      <c r="C95" t="s">
        <v>44</v>
      </c>
      <c r="D95" t="s">
        <v>72</v>
      </c>
      <c r="E95">
        <v>2.4899999999999998E-4</v>
      </c>
      <c r="F95">
        <v>2.4800000000000001E-4</v>
      </c>
      <c r="G95">
        <v>2.43E-4</v>
      </c>
      <c r="H95">
        <v>1.5200000000000001E-4</v>
      </c>
      <c r="I95">
        <v>1.5200000000000001E-4</v>
      </c>
      <c r="J95">
        <v>1.5100000000000001E-4</v>
      </c>
      <c r="K95" t="s">
        <v>88</v>
      </c>
      <c r="L95" t="s">
        <v>89</v>
      </c>
    </row>
    <row r="96" spans="1:13" x14ac:dyDescent="0.25">
      <c r="A96" t="s">
        <v>71</v>
      </c>
      <c r="B96" t="s">
        <v>90</v>
      </c>
      <c r="C96" t="s">
        <v>45</v>
      </c>
      <c r="D96" t="s">
        <v>68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 t="s">
        <v>91</v>
      </c>
      <c r="L96" t="s">
        <v>92</v>
      </c>
      <c r="M96" t="s">
        <v>87</v>
      </c>
    </row>
    <row r="97" spans="1:13" x14ac:dyDescent="0.25">
      <c r="A97" t="s">
        <v>71</v>
      </c>
      <c r="B97" t="s">
        <v>90</v>
      </c>
      <c r="C97" t="s">
        <v>45</v>
      </c>
      <c r="D97" t="s">
        <v>72</v>
      </c>
      <c r="E97">
        <v>6.8800000000000003E-4</v>
      </c>
      <c r="F97">
        <v>6.8199999999999999E-4</v>
      </c>
      <c r="G97">
        <v>6.7100000000000005E-4</v>
      </c>
      <c r="H97">
        <v>3.9100000000000002E-4</v>
      </c>
      <c r="I97">
        <v>3.9100000000000002E-4</v>
      </c>
      <c r="J97">
        <v>3.8900000000000002E-4</v>
      </c>
      <c r="K97" t="s">
        <v>93</v>
      </c>
      <c r="L97" t="s">
        <v>94</v>
      </c>
    </row>
    <row r="98" spans="1:13" x14ac:dyDescent="0.25">
      <c r="A98" t="s">
        <v>71</v>
      </c>
      <c r="B98" t="s">
        <v>95</v>
      </c>
      <c r="C98" t="s">
        <v>46</v>
      </c>
      <c r="D98" t="s">
        <v>68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 t="s">
        <v>96</v>
      </c>
      <c r="L98" t="s">
        <v>97</v>
      </c>
      <c r="M98" t="s">
        <v>98</v>
      </c>
    </row>
    <row r="99" spans="1:13" x14ac:dyDescent="0.25">
      <c r="A99" t="s">
        <v>71</v>
      </c>
      <c r="B99" t="s">
        <v>95</v>
      </c>
      <c r="C99" t="s">
        <v>46</v>
      </c>
      <c r="D99" t="s">
        <v>72</v>
      </c>
      <c r="E99">
        <v>5.7000000000000003E-5</v>
      </c>
      <c r="F99">
        <v>5.7000000000000003E-5</v>
      </c>
      <c r="G99">
        <v>5.3999999999999998E-5</v>
      </c>
      <c r="H99">
        <v>2.5000000000000001E-5</v>
      </c>
      <c r="I99">
        <v>2.5000000000000001E-5</v>
      </c>
      <c r="J99">
        <v>2.4000000000000001E-5</v>
      </c>
      <c r="K99" t="s">
        <v>99</v>
      </c>
      <c r="L99" t="s">
        <v>100</v>
      </c>
    </row>
    <row r="100" spans="1:13" x14ac:dyDescent="0.25">
      <c r="A100" t="s">
        <v>71</v>
      </c>
      <c r="B100" t="s">
        <v>101</v>
      </c>
      <c r="C100" t="s">
        <v>47</v>
      </c>
      <c r="D100" t="s">
        <v>68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 t="s">
        <v>102</v>
      </c>
      <c r="L100" t="s">
        <v>102</v>
      </c>
      <c r="M100" t="s">
        <v>98</v>
      </c>
    </row>
    <row r="101" spans="1:13" x14ac:dyDescent="0.25">
      <c r="A101" t="s">
        <v>71</v>
      </c>
      <c r="B101" t="s">
        <v>101</v>
      </c>
      <c r="C101" t="s">
        <v>47</v>
      </c>
      <c r="D101" t="s">
        <v>72</v>
      </c>
      <c r="E101">
        <v>2.4000000000000001E-4</v>
      </c>
      <c r="F101">
        <v>2.1499999999999999E-4</v>
      </c>
      <c r="G101">
        <v>1.5300000000000001E-4</v>
      </c>
      <c r="H101">
        <v>5.8E-5</v>
      </c>
      <c r="I101">
        <v>5.3999999999999998E-5</v>
      </c>
      <c r="J101">
        <v>5.1E-5</v>
      </c>
      <c r="K101" t="s">
        <v>103</v>
      </c>
      <c r="L101" t="s">
        <v>104</v>
      </c>
    </row>
    <row r="102" spans="1:13" x14ac:dyDescent="0.25">
      <c r="A102" t="s">
        <v>71</v>
      </c>
      <c r="B102" t="s">
        <v>105</v>
      </c>
      <c r="C102" t="s">
        <v>49</v>
      </c>
      <c r="D102" t="s">
        <v>68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 t="s">
        <v>106</v>
      </c>
      <c r="L102" t="s">
        <v>107</v>
      </c>
      <c r="M102" t="s">
        <v>108</v>
      </c>
    </row>
    <row r="103" spans="1:13" x14ac:dyDescent="0.25">
      <c r="A103" t="s">
        <v>71</v>
      </c>
      <c r="B103" t="s">
        <v>105</v>
      </c>
      <c r="C103" t="s">
        <v>49</v>
      </c>
      <c r="D103" t="s">
        <v>72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 t="s">
        <v>107</v>
      </c>
      <c r="L103" t="s">
        <v>109</v>
      </c>
    </row>
    <row r="104" spans="1:13" x14ac:dyDescent="0.25">
      <c r="A104" t="s">
        <v>71</v>
      </c>
      <c r="B104" t="s">
        <v>110</v>
      </c>
      <c r="C104" t="s">
        <v>50</v>
      </c>
      <c r="D104" t="s">
        <v>68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 t="s">
        <v>106</v>
      </c>
      <c r="L104" t="s">
        <v>107</v>
      </c>
      <c r="M104" t="s">
        <v>108</v>
      </c>
    </row>
    <row r="105" spans="1:13" x14ac:dyDescent="0.25">
      <c r="A105" t="s">
        <v>71</v>
      </c>
      <c r="B105" t="s">
        <v>110</v>
      </c>
      <c r="C105" t="s">
        <v>50</v>
      </c>
      <c r="D105" t="s">
        <v>72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 t="s">
        <v>106</v>
      </c>
      <c r="L105" t="s">
        <v>111</v>
      </c>
    </row>
    <row r="106" spans="1:13" x14ac:dyDescent="0.25">
      <c r="A106" t="s">
        <v>71</v>
      </c>
      <c r="B106" t="s">
        <v>112</v>
      </c>
      <c r="C106" t="s">
        <v>52</v>
      </c>
      <c r="D106" t="s">
        <v>68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 t="s">
        <v>113</v>
      </c>
      <c r="L106" t="s">
        <v>113</v>
      </c>
      <c r="M106" t="s">
        <v>114</v>
      </c>
    </row>
    <row r="107" spans="1:13" x14ac:dyDescent="0.25">
      <c r="A107" t="s">
        <v>71</v>
      </c>
      <c r="B107" t="s">
        <v>112</v>
      </c>
      <c r="C107" t="s">
        <v>52</v>
      </c>
      <c r="D107" t="s">
        <v>72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 t="s">
        <v>115</v>
      </c>
      <c r="L107" t="s">
        <v>116</v>
      </c>
    </row>
    <row r="108" spans="1:13" x14ac:dyDescent="0.25">
      <c r="A108" t="s">
        <v>190</v>
      </c>
      <c r="B108" t="s">
        <v>105</v>
      </c>
      <c r="C108" t="s">
        <v>49</v>
      </c>
      <c r="D108" t="s">
        <v>68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 t="s">
        <v>107</v>
      </c>
      <c r="L108" t="s">
        <v>107</v>
      </c>
      <c r="M108" t="s">
        <v>108</v>
      </c>
    </row>
    <row r="109" spans="1:13" x14ac:dyDescent="0.25">
      <c r="A109" t="s">
        <v>190</v>
      </c>
      <c r="B109" t="s">
        <v>105</v>
      </c>
      <c r="C109" t="s">
        <v>49</v>
      </c>
      <c r="D109" t="s">
        <v>72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 t="s">
        <v>107</v>
      </c>
      <c r="L109" t="s">
        <v>109</v>
      </c>
    </row>
    <row r="110" spans="1:13" x14ac:dyDescent="0.25">
      <c r="A110" t="s">
        <v>190</v>
      </c>
      <c r="B110" t="s">
        <v>110</v>
      </c>
      <c r="C110" t="s">
        <v>50</v>
      </c>
      <c r="D110" t="s">
        <v>68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 t="s">
        <v>106</v>
      </c>
      <c r="L110" t="s">
        <v>107</v>
      </c>
      <c r="M110" t="s">
        <v>108</v>
      </c>
    </row>
    <row r="111" spans="1:13" x14ac:dyDescent="0.25">
      <c r="A111" t="s">
        <v>190</v>
      </c>
      <c r="B111" t="s">
        <v>110</v>
      </c>
      <c r="C111" t="s">
        <v>50</v>
      </c>
      <c r="D111" t="s">
        <v>72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 t="s">
        <v>106</v>
      </c>
      <c r="L111" t="s">
        <v>111</v>
      </c>
    </row>
    <row r="112" spans="1:13" x14ac:dyDescent="0.25">
      <c r="A112" t="s">
        <v>190</v>
      </c>
      <c r="B112" t="s">
        <v>112</v>
      </c>
      <c r="C112" t="s">
        <v>52</v>
      </c>
      <c r="D112" t="s">
        <v>68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 t="s">
        <v>113</v>
      </c>
      <c r="L112" t="s">
        <v>113</v>
      </c>
      <c r="M112" t="s">
        <v>114</v>
      </c>
    </row>
    <row r="113" spans="1:13" x14ac:dyDescent="0.25">
      <c r="A113" t="s">
        <v>190</v>
      </c>
      <c r="B113" t="s">
        <v>112</v>
      </c>
      <c r="C113" t="s">
        <v>52</v>
      </c>
      <c r="D113" t="s">
        <v>72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 t="s">
        <v>115</v>
      </c>
      <c r="L113" t="s">
        <v>116</v>
      </c>
    </row>
    <row r="114" spans="1:13" x14ac:dyDescent="0.25">
      <c r="A114" t="s">
        <v>426</v>
      </c>
      <c r="B114" t="s">
        <v>427</v>
      </c>
      <c r="C114" t="s">
        <v>67</v>
      </c>
      <c r="D114" t="s">
        <v>68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 t="s">
        <v>69</v>
      </c>
      <c r="L114" t="s">
        <v>69</v>
      </c>
      <c r="M114" t="s">
        <v>428</v>
      </c>
    </row>
    <row r="115" spans="1:13" x14ac:dyDescent="0.25">
      <c r="A115" t="s">
        <v>426</v>
      </c>
      <c r="B115" t="s">
        <v>427</v>
      </c>
      <c r="C115" t="s">
        <v>67</v>
      </c>
      <c r="D115" t="s">
        <v>72</v>
      </c>
      <c r="E115">
        <v>17.88</v>
      </c>
      <c r="F115">
        <v>8.3290000000000006</v>
      </c>
      <c r="G115">
        <v>4.5650000000000004</v>
      </c>
      <c r="H115">
        <v>1.774</v>
      </c>
      <c r="I115">
        <v>1.746</v>
      </c>
      <c r="J115">
        <v>1.5640000000000001</v>
      </c>
      <c r="K115" t="s">
        <v>429</v>
      </c>
      <c r="L115" t="s">
        <v>430</v>
      </c>
    </row>
    <row r="116" spans="1:13" x14ac:dyDescent="0.25">
      <c r="A116" t="s">
        <v>426</v>
      </c>
      <c r="B116" t="s">
        <v>431</v>
      </c>
      <c r="C116" t="s">
        <v>76</v>
      </c>
      <c r="D116" t="s">
        <v>68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 t="s">
        <v>69</v>
      </c>
      <c r="L116" t="s">
        <v>69</v>
      </c>
      <c r="M116" t="s">
        <v>428</v>
      </c>
    </row>
    <row r="117" spans="1:13" x14ac:dyDescent="0.25">
      <c r="A117" t="s">
        <v>426</v>
      </c>
      <c r="B117" t="s">
        <v>431</v>
      </c>
      <c r="C117" t="s">
        <v>76</v>
      </c>
      <c r="D117" t="s">
        <v>72</v>
      </c>
      <c r="E117">
        <v>11.19</v>
      </c>
      <c r="F117">
        <v>3.7869999999999999</v>
      </c>
      <c r="G117">
        <v>2.0819999999999999</v>
      </c>
      <c r="H117">
        <v>0.78310000000000002</v>
      </c>
      <c r="I117">
        <v>0.77380000000000004</v>
      </c>
      <c r="J117">
        <v>0.71150000000000002</v>
      </c>
      <c r="K117" t="s">
        <v>429</v>
      </c>
      <c r="L117" t="s">
        <v>432</v>
      </c>
    </row>
    <row r="118" spans="1:13" x14ac:dyDescent="0.25">
      <c r="A118" t="s">
        <v>426</v>
      </c>
      <c r="B118" t="s">
        <v>433</v>
      </c>
      <c r="C118" t="s">
        <v>43</v>
      </c>
      <c r="D118" t="s">
        <v>68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 t="s">
        <v>80</v>
      </c>
      <c r="L118" t="s">
        <v>80</v>
      </c>
      <c r="M118" t="s">
        <v>434</v>
      </c>
    </row>
    <row r="119" spans="1:13" x14ac:dyDescent="0.25">
      <c r="A119" t="s">
        <v>426</v>
      </c>
      <c r="B119" t="s">
        <v>433</v>
      </c>
      <c r="C119" t="s">
        <v>43</v>
      </c>
      <c r="D119" t="s">
        <v>72</v>
      </c>
      <c r="E119">
        <v>0.29099999999999998</v>
      </c>
      <c r="F119">
        <v>0.29070000000000001</v>
      </c>
      <c r="G119">
        <v>0.28960000000000002</v>
      </c>
      <c r="H119">
        <v>0.22120000000000001</v>
      </c>
      <c r="I119">
        <v>0.22070000000000001</v>
      </c>
      <c r="J119">
        <v>0.2198</v>
      </c>
      <c r="K119" t="s">
        <v>435</v>
      </c>
      <c r="L119" t="s">
        <v>380</v>
      </c>
    </row>
    <row r="120" spans="1:13" x14ac:dyDescent="0.25">
      <c r="A120" t="s">
        <v>426</v>
      </c>
      <c r="B120" t="s">
        <v>436</v>
      </c>
      <c r="C120" t="s">
        <v>44</v>
      </c>
      <c r="D120" t="s">
        <v>68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 t="s">
        <v>85</v>
      </c>
      <c r="L120" t="s">
        <v>86</v>
      </c>
      <c r="M120" t="s">
        <v>437</v>
      </c>
    </row>
    <row r="121" spans="1:13" x14ac:dyDescent="0.25">
      <c r="A121" t="s">
        <v>426</v>
      </c>
      <c r="B121" t="s">
        <v>436</v>
      </c>
      <c r="C121" t="s">
        <v>44</v>
      </c>
      <c r="D121" t="s">
        <v>72</v>
      </c>
      <c r="E121">
        <v>8.4460000000000004E-3</v>
      </c>
      <c r="F121">
        <v>8.4010000000000005E-3</v>
      </c>
      <c r="G121">
        <v>8.0839999999999992E-3</v>
      </c>
      <c r="H121">
        <v>4.7829999999999999E-3</v>
      </c>
      <c r="I121">
        <v>4.7780000000000001E-3</v>
      </c>
      <c r="J121">
        <v>4.7340000000000004E-3</v>
      </c>
      <c r="K121" t="s">
        <v>438</v>
      </c>
      <c r="L121" t="s">
        <v>439</v>
      </c>
    </row>
    <row r="122" spans="1:13" x14ac:dyDescent="0.25">
      <c r="A122" t="s">
        <v>426</v>
      </c>
      <c r="B122" t="s">
        <v>440</v>
      </c>
      <c r="C122" t="s">
        <v>45</v>
      </c>
      <c r="D122" t="s">
        <v>68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 t="s">
        <v>91</v>
      </c>
      <c r="L122" t="s">
        <v>92</v>
      </c>
      <c r="M122" t="s">
        <v>437</v>
      </c>
    </row>
    <row r="123" spans="1:13" x14ac:dyDescent="0.25">
      <c r="A123" t="s">
        <v>426</v>
      </c>
      <c r="B123" t="s">
        <v>440</v>
      </c>
      <c r="C123" t="s">
        <v>45</v>
      </c>
      <c r="D123" t="s">
        <v>72</v>
      </c>
      <c r="E123">
        <v>2.231E-2</v>
      </c>
      <c r="F123">
        <v>2.087E-2</v>
      </c>
      <c r="G123">
        <v>1.9709999999999998E-2</v>
      </c>
      <c r="H123">
        <v>1.149E-2</v>
      </c>
      <c r="I123">
        <v>1.1480000000000001E-2</v>
      </c>
      <c r="J123">
        <v>1.1469999999999999E-2</v>
      </c>
      <c r="K123" t="s">
        <v>441</v>
      </c>
      <c r="L123" t="s">
        <v>442</v>
      </c>
    </row>
    <row r="124" spans="1:13" x14ac:dyDescent="0.25">
      <c r="A124" t="s">
        <v>426</v>
      </c>
      <c r="B124" t="s">
        <v>443</v>
      </c>
      <c r="C124" t="s">
        <v>46</v>
      </c>
      <c r="D124" t="s">
        <v>68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 t="s">
        <v>96</v>
      </c>
      <c r="L124" t="s">
        <v>97</v>
      </c>
      <c r="M124" t="s">
        <v>444</v>
      </c>
    </row>
    <row r="125" spans="1:13" x14ac:dyDescent="0.25">
      <c r="A125" t="s">
        <v>426</v>
      </c>
      <c r="B125" t="s">
        <v>443</v>
      </c>
      <c r="C125" t="s">
        <v>46</v>
      </c>
      <c r="D125" t="s">
        <v>72</v>
      </c>
      <c r="E125">
        <v>1.05E-4</v>
      </c>
      <c r="F125">
        <v>1.0399999999999999E-4</v>
      </c>
      <c r="G125">
        <v>9.8999999999999994E-5</v>
      </c>
      <c r="H125">
        <v>4.5000000000000003E-5</v>
      </c>
      <c r="I125">
        <v>4.5000000000000003E-5</v>
      </c>
      <c r="J125">
        <v>4.3999999999999999E-5</v>
      </c>
      <c r="K125" t="s">
        <v>99</v>
      </c>
      <c r="L125" t="s">
        <v>100</v>
      </c>
    </row>
    <row r="126" spans="1:13" x14ac:dyDescent="0.25">
      <c r="A126" t="s">
        <v>426</v>
      </c>
      <c r="B126" t="s">
        <v>445</v>
      </c>
      <c r="C126" t="s">
        <v>47</v>
      </c>
      <c r="D126" t="s">
        <v>68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 t="s">
        <v>446</v>
      </c>
      <c r="L126" t="s">
        <v>102</v>
      </c>
      <c r="M126" t="s">
        <v>444</v>
      </c>
    </row>
    <row r="127" spans="1:13" x14ac:dyDescent="0.25">
      <c r="A127" t="s">
        <v>426</v>
      </c>
      <c r="B127" t="s">
        <v>445</v>
      </c>
      <c r="C127" t="s">
        <v>47</v>
      </c>
      <c r="D127" t="s">
        <v>72</v>
      </c>
      <c r="E127">
        <v>4.4000000000000002E-4</v>
      </c>
      <c r="F127">
        <v>3.9500000000000001E-4</v>
      </c>
      <c r="G127">
        <v>2.81E-4</v>
      </c>
      <c r="H127">
        <v>1.06E-4</v>
      </c>
      <c r="I127">
        <v>9.8999999999999994E-5</v>
      </c>
      <c r="J127">
        <v>9.3999999999999994E-5</v>
      </c>
      <c r="K127" t="s">
        <v>103</v>
      </c>
      <c r="L127" t="s">
        <v>104</v>
      </c>
    </row>
    <row r="128" spans="1:13" x14ac:dyDescent="0.25">
      <c r="A128" t="s">
        <v>426</v>
      </c>
      <c r="B128" t="s">
        <v>447</v>
      </c>
      <c r="C128" t="s">
        <v>49</v>
      </c>
      <c r="D128" t="s">
        <v>68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 t="s">
        <v>448</v>
      </c>
      <c r="L128" t="s">
        <v>448</v>
      </c>
      <c r="M128" t="s">
        <v>449</v>
      </c>
    </row>
    <row r="129" spans="1:13" x14ac:dyDescent="0.25">
      <c r="A129" t="s">
        <v>426</v>
      </c>
      <c r="B129" t="s">
        <v>447</v>
      </c>
      <c r="C129" t="s">
        <v>49</v>
      </c>
      <c r="D129" t="s">
        <v>72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 t="s">
        <v>448</v>
      </c>
      <c r="L129" t="s">
        <v>448</v>
      </c>
    </row>
    <row r="130" spans="1:13" x14ac:dyDescent="0.25">
      <c r="A130" t="s">
        <v>426</v>
      </c>
      <c r="B130" t="s">
        <v>450</v>
      </c>
      <c r="C130" t="s">
        <v>50</v>
      </c>
      <c r="D130" t="s">
        <v>68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 t="s">
        <v>448</v>
      </c>
      <c r="L130" t="s">
        <v>448</v>
      </c>
      <c r="M130" t="s">
        <v>449</v>
      </c>
    </row>
    <row r="131" spans="1:13" x14ac:dyDescent="0.25">
      <c r="A131" t="s">
        <v>426</v>
      </c>
      <c r="B131" t="s">
        <v>450</v>
      </c>
      <c r="C131" t="s">
        <v>50</v>
      </c>
      <c r="D131" t="s">
        <v>72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 t="s">
        <v>448</v>
      </c>
      <c r="L131" t="s">
        <v>448</v>
      </c>
    </row>
    <row r="132" spans="1:13" x14ac:dyDescent="0.25">
      <c r="A132" t="s">
        <v>426</v>
      </c>
      <c r="B132" t="s">
        <v>451</v>
      </c>
      <c r="C132" t="s">
        <v>52</v>
      </c>
      <c r="D132" t="s">
        <v>68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 t="s">
        <v>113</v>
      </c>
      <c r="L132" t="s">
        <v>113</v>
      </c>
      <c r="M132" t="s">
        <v>452</v>
      </c>
    </row>
    <row r="133" spans="1:13" x14ac:dyDescent="0.25">
      <c r="A133" t="s">
        <v>426</v>
      </c>
      <c r="B133" t="s">
        <v>451</v>
      </c>
      <c r="C133" t="s">
        <v>52</v>
      </c>
      <c r="D133" t="s">
        <v>72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 t="s">
        <v>113</v>
      </c>
      <c r="L133" t="s">
        <v>113</v>
      </c>
    </row>
    <row r="134" spans="1:13" x14ac:dyDescent="0.25">
      <c r="A134" t="s">
        <v>191</v>
      </c>
      <c r="B134" t="s">
        <v>166</v>
      </c>
      <c r="C134" t="s">
        <v>43</v>
      </c>
      <c r="D134" t="s">
        <v>68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 t="s">
        <v>80</v>
      </c>
      <c r="L134" t="s">
        <v>80</v>
      </c>
      <c r="M134" t="s">
        <v>167</v>
      </c>
    </row>
    <row r="135" spans="1:13" x14ac:dyDescent="0.25">
      <c r="A135" t="s">
        <v>191</v>
      </c>
      <c r="B135" t="s">
        <v>166</v>
      </c>
      <c r="C135" t="s">
        <v>43</v>
      </c>
      <c r="D135" t="s">
        <v>72</v>
      </c>
      <c r="E135">
        <v>1.83E-4</v>
      </c>
      <c r="F135">
        <v>1.83E-4</v>
      </c>
      <c r="G135">
        <v>1.83E-4</v>
      </c>
      <c r="H135">
        <v>1.2799999999999999E-4</v>
      </c>
      <c r="I135">
        <v>1.27E-4</v>
      </c>
      <c r="J135">
        <v>1.27E-4</v>
      </c>
      <c r="K135" t="s">
        <v>168</v>
      </c>
      <c r="L135" t="s">
        <v>169</v>
      </c>
    </row>
    <row r="136" spans="1:13" x14ac:dyDescent="0.25">
      <c r="A136" t="s">
        <v>191</v>
      </c>
      <c r="B136" t="s">
        <v>170</v>
      </c>
      <c r="C136" t="s">
        <v>44</v>
      </c>
      <c r="D136" t="s">
        <v>68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 t="s">
        <v>131</v>
      </c>
      <c r="L136" t="s">
        <v>131</v>
      </c>
      <c r="M136" t="s">
        <v>171</v>
      </c>
    </row>
    <row r="137" spans="1:13" x14ac:dyDescent="0.25">
      <c r="A137" t="s">
        <v>191</v>
      </c>
      <c r="B137" t="s">
        <v>170</v>
      </c>
      <c r="C137" t="s">
        <v>44</v>
      </c>
      <c r="D137" t="s">
        <v>72</v>
      </c>
      <c r="E137">
        <v>2.928E-3</v>
      </c>
      <c r="F137">
        <v>2.9220000000000001E-3</v>
      </c>
      <c r="G137">
        <v>2.8770000000000002E-3</v>
      </c>
      <c r="H137">
        <v>1.8140000000000001E-3</v>
      </c>
      <c r="I137">
        <v>1.812E-3</v>
      </c>
      <c r="J137">
        <v>1.8029999999999999E-3</v>
      </c>
      <c r="K137" t="s">
        <v>172</v>
      </c>
      <c r="L137" t="s">
        <v>173</v>
      </c>
    </row>
    <row r="138" spans="1:13" x14ac:dyDescent="0.25">
      <c r="A138" t="s">
        <v>191</v>
      </c>
      <c r="B138" t="s">
        <v>174</v>
      </c>
      <c r="C138" t="s">
        <v>45</v>
      </c>
      <c r="D138" t="s">
        <v>68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 t="s">
        <v>131</v>
      </c>
      <c r="L138" t="s">
        <v>131</v>
      </c>
      <c r="M138" t="s">
        <v>171</v>
      </c>
    </row>
    <row r="139" spans="1:13" x14ac:dyDescent="0.25">
      <c r="A139" t="s">
        <v>191</v>
      </c>
      <c r="B139" t="s">
        <v>174</v>
      </c>
      <c r="C139" t="s">
        <v>45</v>
      </c>
      <c r="D139" t="s">
        <v>72</v>
      </c>
      <c r="E139">
        <v>9.2610000000000001E-3</v>
      </c>
      <c r="F139">
        <v>9.1649999999999995E-3</v>
      </c>
      <c r="G139">
        <v>8.9390000000000008E-3</v>
      </c>
      <c r="H139">
        <v>4.705E-3</v>
      </c>
      <c r="I139">
        <v>4.6930000000000001E-3</v>
      </c>
      <c r="J139">
        <v>4.614E-3</v>
      </c>
      <c r="K139" t="s">
        <v>175</v>
      </c>
      <c r="L139" t="s">
        <v>176</v>
      </c>
    </row>
    <row r="140" spans="1:13" x14ac:dyDescent="0.25">
      <c r="A140" t="s">
        <v>191</v>
      </c>
      <c r="B140" t="s">
        <v>177</v>
      </c>
      <c r="C140" t="s">
        <v>49</v>
      </c>
      <c r="D140" t="s">
        <v>68</v>
      </c>
      <c r="E140">
        <v>3.0000000000000001E-6</v>
      </c>
      <c r="F140">
        <v>9.9999999999999995E-7</v>
      </c>
      <c r="G140">
        <v>0</v>
      </c>
      <c r="H140">
        <v>1.2999999999999999E-5</v>
      </c>
      <c r="I140">
        <v>3.0000000000000001E-6</v>
      </c>
      <c r="J140">
        <v>9.9999999999999995E-7</v>
      </c>
      <c r="K140" t="s">
        <v>149</v>
      </c>
      <c r="L140" t="s">
        <v>149</v>
      </c>
      <c r="M140" t="s">
        <v>150</v>
      </c>
    </row>
    <row r="141" spans="1:13" x14ac:dyDescent="0.25">
      <c r="A141" t="s">
        <v>191</v>
      </c>
      <c r="B141" t="s">
        <v>177</v>
      </c>
      <c r="C141" t="s">
        <v>49</v>
      </c>
      <c r="D141" t="s">
        <v>72</v>
      </c>
      <c r="E141">
        <v>9.5759999999999998E-2</v>
      </c>
      <c r="F141">
        <v>7.0260000000000003E-2</v>
      </c>
      <c r="G141">
        <v>4.3619999999999999E-2</v>
      </c>
      <c r="H141">
        <v>1.6310000000000002E-2</v>
      </c>
      <c r="I141">
        <v>1.61E-2</v>
      </c>
      <c r="J141">
        <v>1.508E-2</v>
      </c>
      <c r="K141" t="s">
        <v>149</v>
      </c>
      <c r="L141" t="s">
        <v>178</v>
      </c>
    </row>
    <row r="142" spans="1:13" x14ac:dyDescent="0.25">
      <c r="A142" t="s">
        <v>191</v>
      </c>
      <c r="B142" t="s">
        <v>179</v>
      </c>
      <c r="C142" t="s">
        <v>50</v>
      </c>
      <c r="D142" t="s">
        <v>68</v>
      </c>
      <c r="E142">
        <v>8.6899999999999998E-4</v>
      </c>
      <c r="F142">
        <v>4.8000000000000001E-5</v>
      </c>
      <c r="G142">
        <v>1.5999999999999999E-5</v>
      </c>
      <c r="H142">
        <v>4.1599999999999997E-4</v>
      </c>
      <c r="I142">
        <v>9.6000000000000002E-5</v>
      </c>
      <c r="J142">
        <v>3.8999999999999999E-5</v>
      </c>
      <c r="K142" t="s">
        <v>180</v>
      </c>
      <c r="L142" t="s">
        <v>149</v>
      </c>
      <c r="M142" t="s">
        <v>150</v>
      </c>
    </row>
    <row r="143" spans="1:13" x14ac:dyDescent="0.25">
      <c r="A143" t="s">
        <v>191</v>
      </c>
      <c r="B143" t="s">
        <v>179</v>
      </c>
      <c r="C143" t="s">
        <v>50</v>
      </c>
      <c r="D143" t="s">
        <v>72</v>
      </c>
      <c r="E143">
        <v>34.21</v>
      </c>
      <c r="F143">
        <v>1.8819999999999999</v>
      </c>
      <c r="G143">
        <v>0.63360000000000005</v>
      </c>
      <c r="H143">
        <v>1.833</v>
      </c>
      <c r="I143">
        <v>0.46239999999999998</v>
      </c>
      <c r="J143">
        <v>0.25850000000000001</v>
      </c>
      <c r="K143" t="s">
        <v>180</v>
      </c>
      <c r="L143" t="s">
        <v>181</v>
      </c>
    </row>
    <row r="144" spans="1:13" x14ac:dyDescent="0.25">
      <c r="A144" t="s">
        <v>191</v>
      </c>
      <c r="B144" t="s">
        <v>182</v>
      </c>
      <c r="C144" t="s">
        <v>52</v>
      </c>
      <c r="D144" t="s">
        <v>68</v>
      </c>
      <c r="E144">
        <v>0.50380000000000003</v>
      </c>
      <c r="F144">
        <v>0.1021</v>
      </c>
      <c r="G144">
        <v>3.4869999999999998E-2</v>
      </c>
      <c r="H144">
        <v>13.89</v>
      </c>
      <c r="I144">
        <v>4.1790000000000003</v>
      </c>
      <c r="J144">
        <v>1.548</v>
      </c>
      <c r="K144" t="s">
        <v>183</v>
      </c>
      <c r="L144" t="s">
        <v>184</v>
      </c>
      <c r="M144" t="s">
        <v>185</v>
      </c>
    </row>
    <row r="145" spans="1:13" x14ac:dyDescent="0.25">
      <c r="A145" t="s">
        <v>191</v>
      </c>
      <c r="B145" t="s">
        <v>182</v>
      </c>
      <c r="C145" t="s">
        <v>52</v>
      </c>
      <c r="D145" t="s">
        <v>72</v>
      </c>
      <c r="E145">
        <v>1776.8</v>
      </c>
      <c r="F145">
        <v>135.1</v>
      </c>
      <c r="G145">
        <v>46.69</v>
      </c>
      <c r="H145">
        <v>83.16</v>
      </c>
      <c r="I145">
        <v>34.32</v>
      </c>
      <c r="J145">
        <v>20.6</v>
      </c>
      <c r="K145" t="s">
        <v>186</v>
      </c>
      <c r="L145" t="s">
        <v>187</v>
      </c>
    </row>
    <row r="146" spans="1:13" x14ac:dyDescent="0.25">
      <c r="A146" t="s">
        <v>188</v>
      </c>
      <c r="B146" t="s">
        <v>177</v>
      </c>
      <c r="C146" t="s">
        <v>49</v>
      </c>
      <c r="D146" t="s">
        <v>68</v>
      </c>
      <c r="E146">
        <v>0</v>
      </c>
      <c r="F146">
        <v>0</v>
      </c>
      <c r="G146">
        <v>0</v>
      </c>
      <c r="H146">
        <v>1.9999999999999999E-6</v>
      </c>
      <c r="I146">
        <v>0</v>
      </c>
      <c r="J146">
        <v>0</v>
      </c>
      <c r="K146" t="s">
        <v>149</v>
      </c>
      <c r="L146" t="s">
        <v>149</v>
      </c>
      <c r="M146" t="s">
        <v>150</v>
      </c>
    </row>
    <row r="147" spans="1:13" x14ac:dyDescent="0.25">
      <c r="A147" t="s">
        <v>188</v>
      </c>
      <c r="B147" t="s">
        <v>177</v>
      </c>
      <c r="C147" t="s">
        <v>49</v>
      </c>
      <c r="D147" t="s">
        <v>72</v>
      </c>
      <c r="E147">
        <v>3.8309999999999997E-2</v>
      </c>
      <c r="F147">
        <v>2.81E-2</v>
      </c>
      <c r="G147">
        <v>1.7469999999999999E-2</v>
      </c>
      <c r="H147">
        <v>6.5250000000000004E-3</v>
      </c>
      <c r="I147">
        <v>6.4380000000000001E-3</v>
      </c>
      <c r="J147">
        <v>6.0390000000000001E-3</v>
      </c>
      <c r="K147" t="s">
        <v>149</v>
      </c>
      <c r="L147" t="s">
        <v>178</v>
      </c>
    </row>
    <row r="148" spans="1:13" x14ac:dyDescent="0.25">
      <c r="A148" t="s">
        <v>188</v>
      </c>
      <c r="B148" t="s">
        <v>179</v>
      </c>
      <c r="C148" t="s">
        <v>50</v>
      </c>
      <c r="D148" t="s">
        <v>68</v>
      </c>
      <c r="E148">
        <v>3.5E-4</v>
      </c>
      <c r="F148">
        <v>1.9000000000000001E-5</v>
      </c>
      <c r="G148">
        <v>6.0000000000000002E-6</v>
      </c>
      <c r="H148">
        <v>7.2000000000000002E-5</v>
      </c>
      <c r="I148">
        <v>1.5999999999999999E-5</v>
      </c>
      <c r="J148">
        <v>6.0000000000000002E-6</v>
      </c>
      <c r="K148" t="s">
        <v>180</v>
      </c>
      <c r="L148" t="s">
        <v>149</v>
      </c>
      <c r="M148" t="s">
        <v>150</v>
      </c>
    </row>
    <row r="149" spans="1:13" x14ac:dyDescent="0.25">
      <c r="A149" t="s">
        <v>188</v>
      </c>
      <c r="B149" t="s">
        <v>179</v>
      </c>
      <c r="C149" t="s">
        <v>50</v>
      </c>
      <c r="D149" t="s">
        <v>72</v>
      </c>
      <c r="E149">
        <v>13.81</v>
      </c>
      <c r="F149">
        <v>0.75749999999999995</v>
      </c>
      <c r="G149">
        <v>0.25519999999999998</v>
      </c>
      <c r="H149">
        <v>0.73880000000000001</v>
      </c>
      <c r="I149">
        <v>0.18609999999999999</v>
      </c>
      <c r="J149">
        <v>0.1041</v>
      </c>
      <c r="K149" t="s">
        <v>180</v>
      </c>
      <c r="L149" t="s">
        <v>181</v>
      </c>
    </row>
    <row r="150" spans="1:13" x14ac:dyDescent="0.25">
      <c r="A150" t="s">
        <v>188</v>
      </c>
      <c r="B150" t="s">
        <v>182</v>
      </c>
      <c r="C150" t="s">
        <v>52</v>
      </c>
      <c r="D150" t="s">
        <v>68</v>
      </c>
      <c r="E150">
        <v>0.21579999999999999</v>
      </c>
      <c r="F150">
        <v>2.8469999999999999E-2</v>
      </c>
      <c r="G150">
        <v>9.7339999999999996E-3</v>
      </c>
      <c r="H150">
        <v>2.089</v>
      </c>
      <c r="I150">
        <v>0.62880000000000003</v>
      </c>
      <c r="J150">
        <v>0.23300000000000001</v>
      </c>
      <c r="K150" t="s">
        <v>183</v>
      </c>
      <c r="L150" t="s">
        <v>184</v>
      </c>
      <c r="M150" t="s">
        <v>185</v>
      </c>
    </row>
    <row r="151" spans="1:13" x14ac:dyDescent="0.25">
      <c r="A151" t="s">
        <v>188</v>
      </c>
      <c r="B151" t="s">
        <v>182</v>
      </c>
      <c r="C151" t="s">
        <v>52</v>
      </c>
      <c r="D151" t="s">
        <v>72</v>
      </c>
      <c r="E151">
        <v>806.6</v>
      </c>
      <c r="F151">
        <v>61.66</v>
      </c>
      <c r="G151">
        <v>21.3</v>
      </c>
      <c r="H151">
        <v>37.9</v>
      </c>
      <c r="I151">
        <v>15.17</v>
      </c>
      <c r="J151">
        <v>8.907</v>
      </c>
      <c r="K151" t="s">
        <v>186</v>
      </c>
      <c r="L151" t="s">
        <v>187</v>
      </c>
    </row>
    <row r="152" spans="1:13" x14ac:dyDescent="0.25">
      <c r="A152" t="s">
        <v>194</v>
      </c>
      <c r="B152" t="s">
        <v>195</v>
      </c>
      <c r="C152" t="s">
        <v>43</v>
      </c>
      <c r="D152" t="s">
        <v>68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 t="s">
        <v>80</v>
      </c>
      <c r="L152" t="s">
        <v>80</v>
      </c>
      <c r="M152" t="s">
        <v>196</v>
      </c>
    </row>
    <row r="153" spans="1:13" x14ac:dyDescent="0.25">
      <c r="A153" t="s">
        <v>194</v>
      </c>
      <c r="B153" t="s">
        <v>195</v>
      </c>
      <c r="C153" t="s">
        <v>43</v>
      </c>
      <c r="D153" t="s">
        <v>72</v>
      </c>
      <c r="E153">
        <v>4.8000000000000001E-5</v>
      </c>
      <c r="F153">
        <v>4.8000000000000001E-5</v>
      </c>
      <c r="G153">
        <v>4.8000000000000001E-5</v>
      </c>
      <c r="H153">
        <v>3.1999999999999999E-5</v>
      </c>
      <c r="I153">
        <v>3.1999999999999999E-5</v>
      </c>
      <c r="J153">
        <v>3.1999999999999999E-5</v>
      </c>
      <c r="K153" t="s">
        <v>197</v>
      </c>
      <c r="L153" t="s">
        <v>198</v>
      </c>
    </row>
    <row r="154" spans="1:13" x14ac:dyDescent="0.25">
      <c r="A154" t="s">
        <v>194</v>
      </c>
      <c r="B154" t="s">
        <v>199</v>
      </c>
      <c r="C154" t="s">
        <v>200</v>
      </c>
      <c r="D154" t="s">
        <v>68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 t="s">
        <v>80</v>
      </c>
      <c r="L154" t="s">
        <v>80</v>
      </c>
      <c r="M154" t="s">
        <v>201</v>
      </c>
    </row>
    <row r="155" spans="1:13" x14ac:dyDescent="0.25">
      <c r="A155" t="s">
        <v>194</v>
      </c>
      <c r="B155" t="s">
        <v>199</v>
      </c>
      <c r="C155" t="s">
        <v>200</v>
      </c>
      <c r="D155" t="s">
        <v>72</v>
      </c>
      <c r="E155">
        <v>3.7439999999999999E-3</v>
      </c>
      <c r="F155">
        <v>3.7420000000000001E-3</v>
      </c>
      <c r="G155">
        <v>3.735E-3</v>
      </c>
      <c r="H155">
        <v>2.4420000000000002E-3</v>
      </c>
      <c r="I155">
        <v>2.4350000000000001E-3</v>
      </c>
      <c r="J155">
        <v>2.4250000000000001E-3</v>
      </c>
      <c r="K155" t="s">
        <v>202</v>
      </c>
      <c r="L155" t="s">
        <v>203</v>
      </c>
    </row>
    <row r="156" spans="1:13" x14ac:dyDescent="0.25">
      <c r="A156" t="s">
        <v>194</v>
      </c>
      <c r="B156" t="s">
        <v>204</v>
      </c>
      <c r="C156" t="s">
        <v>44</v>
      </c>
      <c r="D156" t="s">
        <v>68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 t="s">
        <v>131</v>
      </c>
      <c r="L156" t="s">
        <v>131</v>
      </c>
      <c r="M156" t="s">
        <v>205</v>
      </c>
    </row>
    <row r="157" spans="1:13" x14ac:dyDescent="0.25">
      <c r="A157" t="s">
        <v>194</v>
      </c>
      <c r="B157" t="s">
        <v>204</v>
      </c>
      <c r="C157" t="s">
        <v>44</v>
      </c>
      <c r="D157" t="s">
        <v>72</v>
      </c>
      <c r="E157">
        <v>3.839E-3</v>
      </c>
      <c r="F157">
        <v>3.8300000000000001E-3</v>
      </c>
      <c r="G157">
        <v>3.7720000000000002E-3</v>
      </c>
      <c r="H157">
        <v>2.3739999999999998E-3</v>
      </c>
      <c r="I157">
        <v>2.3730000000000001E-3</v>
      </c>
      <c r="J157">
        <v>2.3609999999999998E-3</v>
      </c>
      <c r="K157" t="s">
        <v>172</v>
      </c>
      <c r="L157" t="s">
        <v>206</v>
      </c>
    </row>
    <row r="158" spans="1:13" x14ac:dyDescent="0.25">
      <c r="A158" t="s">
        <v>194</v>
      </c>
      <c r="B158" t="s">
        <v>207</v>
      </c>
      <c r="C158" t="s">
        <v>45</v>
      </c>
      <c r="D158" t="s">
        <v>68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 t="s">
        <v>131</v>
      </c>
      <c r="L158" t="s">
        <v>131</v>
      </c>
      <c r="M158" t="s">
        <v>205</v>
      </c>
    </row>
    <row r="159" spans="1:13" x14ac:dyDescent="0.25">
      <c r="A159" t="s">
        <v>194</v>
      </c>
      <c r="B159" t="s">
        <v>207</v>
      </c>
      <c r="C159" t="s">
        <v>45</v>
      </c>
      <c r="D159" t="s">
        <v>72</v>
      </c>
      <c r="E159">
        <v>1.214E-2</v>
      </c>
      <c r="F159">
        <v>1.2019999999999999E-2</v>
      </c>
      <c r="G159">
        <v>1.172E-2</v>
      </c>
      <c r="H159">
        <v>6.1609999999999998E-3</v>
      </c>
      <c r="I159">
        <v>6.1460000000000004E-3</v>
      </c>
      <c r="J159">
        <v>6.0429999999999998E-3</v>
      </c>
      <c r="K159" t="s">
        <v>175</v>
      </c>
      <c r="L159" t="s">
        <v>176</v>
      </c>
    </row>
    <row r="160" spans="1:13" x14ac:dyDescent="0.25">
      <c r="A160" t="s">
        <v>194</v>
      </c>
      <c r="B160" t="s">
        <v>208</v>
      </c>
      <c r="C160" t="s">
        <v>48</v>
      </c>
      <c r="D160" t="s">
        <v>68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 t="s">
        <v>69</v>
      </c>
      <c r="L160" t="s">
        <v>69</v>
      </c>
      <c r="M160" t="s">
        <v>209</v>
      </c>
    </row>
    <row r="161" spans="1:13" x14ac:dyDescent="0.25">
      <c r="A161" t="s">
        <v>194</v>
      </c>
      <c r="B161" t="s">
        <v>208</v>
      </c>
      <c r="C161" t="s">
        <v>48</v>
      </c>
      <c r="D161" t="s">
        <v>72</v>
      </c>
      <c r="E161">
        <v>2.196E-2</v>
      </c>
      <c r="F161">
        <v>5.8180000000000003E-3</v>
      </c>
      <c r="G161">
        <v>2.663E-3</v>
      </c>
      <c r="H161">
        <v>1.825E-3</v>
      </c>
      <c r="I161">
        <v>1.33E-3</v>
      </c>
      <c r="J161">
        <v>1.013E-3</v>
      </c>
      <c r="K161" t="s">
        <v>210</v>
      </c>
      <c r="L161" t="s">
        <v>211</v>
      </c>
    </row>
    <row r="162" spans="1:13" x14ac:dyDescent="0.25">
      <c r="A162" t="s">
        <v>194</v>
      </c>
      <c r="B162" t="s">
        <v>212</v>
      </c>
      <c r="C162" t="s">
        <v>49</v>
      </c>
      <c r="D162" t="s">
        <v>68</v>
      </c>
      <c r="E162">
        <v>3.8859999999999999E-2</v>
      </c>
      <c r="F162">
        <v>2.6579999999999999E-2</v>
      </c>
      <c r="G162">
        <v>1.1769999999999999E-2</v>
      </c>
      <c r="H162">
        <v>1.2050000000000001</v>
      </c>
      <c r="I162">
        <v>0.3296</v>
      </c>
      <c r="J162">
        <v>0.1241</v>
      </c>
      <c r="K162" t="s">
        <v>213</v>
      </c>
      <c r="L162" t="s">
        <v>214</v>
      </c>
      <c r="M162" t="s">
        <v>215</v>
      </c>
    </row>
    <row r="163" spans="1:13" x14ac:dyDescent="0.25">
      <c r="A163" t="s">
        <v>194</v>
      </c>
      <c r="B163" t="s">
        <v>212</v>
      </c>
      <c r="C163" t="s">
        <v>49</v>
      </c>
      <c r="D163" t="s">
        <v>72</v>
      </c>
      <c r="E163">
        <v>34.799999999999997</v>
      </c>
      <c r="F163">
        <v>27.43</v>
      </c>
      <c r="G163">
        <v>18.54</v>
      </c>
      <c r="H163">
        <v>7.02</v>
      </c>
      <c r="I163">
        <v>6.9480000000000004</v>
      </c>
      <c r="J163">
        <v>6.5270000000000001</v>
      </c>
      <c r="K163" t="s">
        <v>214</v>
      </c>
      <c r="L163" t="s">
        <v>216</v>
      </c>
    </row>
    <row r="164" spans="1:13" x14ac:dyDescent="0.25">
      <c r="A164" t="s">
        <v>194</v>
      </c>
      <c r="B164" t="s">
        <v>217</v>
      </c>
      <c r="C164" t="s">
        <v>218</v>
      </c>
      <c r="D164" t="s">
        <v>68</v>
      </c>
      <c r="E164">
        <v>6.0700000000000001E-4</v>
      </c>
      <c r="F164">
        <v>2.6499999999999999E-4</v>
      </c>
      <c r="G164">
        <v>9.2E-5</v>
      </c>
      <c r="H164">
        <v>2.9159999999999998E-2</v>
      </c>
      <c r="I164">
        <v>5.5250000000000004E-3</v>
      </c>
      <c r="J164">
        <v>1.8710000000000001E-3</v>
      </c>
      <c r="K164" t="s">
        <v>219</v>
      </c>
      <c r="L164" t="s">
        <v>220</v>
      </c>
      <c r="M164" t="s">
        <v>221</v>
      </c>
    </row>
    <row r="165" spans="1:13" x14ac:dyDescent="0.25">
      <c r="A165" t="s">
        <v>194</v>
      </c>
      <c r="B165" t="s">
        <v>217</v>
      </c>
      <c r="C165" t="s">
        <v>218</v>
      </c>
      <c r="D165" t="s">
        <v>72</v>
      </c>
      <c r="E165">
        <v>17.02</v>
      </c>
      <c r="F165">
        <v>10.63</v>
      </c>
      <c r="G165">
        <v>5.21</v>
      </c>
      <c r="H165">
        <v>2.3479999999999999</v>
      </c>
      <c r="I165">
        <v>2.2799999999999998</v>
      </c>
      <c r="J165">
        <v>1.909</v>
      </c>
      <c r="K165" t="s">
        <v>220</v>
      </c>
      <c r="L165" t="s">
        <v>222</v>
      </c>
    </row>
    <row r="166" spans="1:13" x14ac:dyDescent="0.25">
      <c r="A166" t="s">
        <v>194</v>
      </c>
      <c r="B166" t="s">
        <v>223</v>
      </c>
      <c r="C166" t="s">
        <v>50</v>
      </c>
      <c r="D166" t="s">
        <v>68</v>
      </c>
      <c r="E166">
        <v>0.4239</v>
      </c>
      <c r="F166">
        <v>6.4600000000000005E-2</v>
      </c>
      <c r="G166">
        <v>2.2579999999999999E-2</v>
      </c>
      <c r="H166">
        <v>34.46</v>
      </c>
      <c r="I166">
        <v>9.3279999999999994</v>
      </c>
      <c r="J166">
        <v>3.4889999999999999</v>
      </c>
      <c r="K166" t="s">
        <v>224</v>
      </c>
      <c r="L166" t="s">
        <v>214</v>
      </c>
      <c r="M166" t="s">
        <v>215</v>
      </c>
    </row>
    <row r="167" spans="1:13" x14ac:dyDescent="0.25">
      <c r="A167" t="s">
        <v>194</v>
      </c>
      <c r="B167" t="s">
        <v>223</v>
      </c>
      <c r="C167" t="s">
        <v>50</v>
      </c>
      <c r="D167" t="s">
        <v>72</v>
      </c>
      <c r="E167">
        <v>399.4</v>
      </c>
      <c r="F167">
        <v>29.14</v>
      </c>
      <c r="G167">
        <v>10.62</v>
      </c>
      <c r="H167">
        <v>24.96</v>
      </c>
      <c r="I167">
        <v>10.67</v>
      </c>
      <c r="J167">
        <v>7.6669999999999998</v>
      </c>
      <c r="K167" t="s">
        <v>225</v>
      </c>
      <c r="L167" t="s">
        <v>214</v>
      </c>
    </row>
    <row r="168" spans="1:13" x14ac:dyDescent="0.25">
      <c r="A168" t="s">
        <v>194</v>
      </c>
      <c r="B168" t="s">
        <v>226</v>
      </c>
      <c r="C168" t="s">
        <v>227</v>
      </c>
      <c r="D168" t="s">
        <v>68</v>
      </c>
      <c r="E168">
        <v>7.417E-3</v>
      </c>
      <c r="F168">
        <v>8.6399999999999997E-4</v>
      </c>
      <c r="G168">
        <v>2.8899999999999998E-4</v>
      </c>
      <c r="H168">
        <v>0.83709999999999996</v>
      </c>
      <c r="I168">
        <v>0.1575</v>
      </c>
      <c r="J168">
        <v>5.33E-2</v>
      </c>
      <c r="K168" t="s">
        <v>228</v>
      </c>
      <c r="L168" t="s">
        <v>229</v>
      </c>
      <c r="M168" t="s">
        <v>221</v>
      </c>
    </row>
    <row r="169" spans="1:13" x14ac:dyDescent="0.25">
      <c r="A169" t="s">
        <v>194</v>
      </c>
      <c r="B169" t="s">
        <v>226</v>
      </c>
      <c r="C169" t="s">
        <v>227</v>
      </c>
      <c r="D169" t="s">
        <v>72</v>
      </c>
      <c r="E169">
        <v>340.1</v>
      </c>
      <c r="F169">
        <v>23.04</v>
      </c>
      <c r="G169">
        <v>7.6859999999999999</v>
      </c>
      <c r="H169">
        <v>14.28</v>
      </c>
      <c r="I169">
        <v>5.6559999999999997</v>
      </c>
      <c r="J169">
        <v>3.266</v>
      </c>
      <c r="K169" t="s">
        <v>230</v>
      </c>
      <c r="L169" t="s">
        <v>231</v>
      </c>
    </row>
    <row r="170" spans="1:13" x14ac:dyDescent="0.25">
      <c r="A170" t="s">
        <v>194</v>
      </c>
      <c r="B170" t="s">
        <v>232</v>
      </c>
      <c r="C170" t="s">
        <v>51</v>
      </c>
      <c r="D170" t="s">
        <v>68</v>
      </c>
      <c r="E170">
        <v>9.6699999999999998E-4</v>
      </c>
      <c r="F170">
        <v>8.2999999999999998E-5</v>
      </c>
      <c r="G170">
        <v>2.8E-5</v>
      </c>
      <c r="H170">
        <v>3.2649999999999998E-2</v>
      </c>
      <c r="I170">
        <v>7.9699999999999997E-3</v>
      </c>
      <c r="J170">
        <v>2.8119999999999998E-3</v>
      </c>
      <c r="K170" t="s">
        <v>233</v>
      </c>
      <c r="L170" t="s">
        <v>234</v>
      </c>
      <c r="M170" t="s">
        <v>235</v>
      </c>
    </row>
    <row r="171" spans="1:13" x14ac:dyDescent="0.25">
      <c r="A171" t="s">
        <v>194</v>
      </c>
      <c r="B171" t="s">
        <v>232</v>
      </c>
      <c r="C171" t="s">
        <v>51</v>
      </c>
      <c r="D171" t="s">
        <v>72</v>
      </c>
      <c r="E171">
        <v>51.13</v>
      </c>
      <c r="F171">
        <v>3.1240000000000001</v>
      </c>
      <c r="G171">
        <v>1.0409999999999999</v>
      </c>
      <c r="H171">
        <v>2.996</v>
      </c>
      <c r="I171">
        <v>0.77210000000000001</v>
      </c>
      <c r="J171">
        <v>0.42970000000000003</v>
      </c>
      <c r="K171" t="s">
        <v>236</v>
      </c>
      <c r="L171" t="s">
        <v>234</v>
      </c>
    </row>
    <row r="172" spans="1:13" x14ac:dyDescent="0.25">
      <c r="A172" t="s">
        <v>194</v>
      </c>
      <c r="B172" t="s">
        <v>237</v>
      </c>
      <c r="C172" t="s">
        <v>238</v>
      </c>
      <c r="D172" t="s">
        <v>68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 t="s">
        <v>239</v>
      </c>
      <c r="L172" t="s">
        <v>239</v>
      </c>
      <c r="M172" t="s">
        <v>240</v>
      </c>
    </row>
    <row r="173" spans="1:13" x14ac:dyDescent="0.25">
      <c r="A173" t="s">
        <v>194</v>
      </c>
      <c r="B173" t="s">
        <v>237</v>
      </c>
      <c r="C173" t="s">
        <v>238</v>
      </c>
      <c r="D173" t="s">
        <v>72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 t="s">
        <v>241</v>
      </c>
      <c r="L173" t="s">
        <v>242</v>
      </c>
    </row>
    <row r="174" spans="1:13" x14ac:dyDescent="0.25">
      <c r="A174" t="s">
        <v>194</v>
      </c>
      <c r="B174" t="s">
        <v>243</v>
      </c>
      <c r="C174" t="s">
        <v>52</v>
      </c>
      <c r="D174" t="s">
        <v>68</v>
      </c>
      <c r="E174">
        <v>0.1706</v>
      </c>
      <c r="F174">
        <v>1.3010000000000001E-2</v>
      </c>
      <c r="G174">
        <v>4.339E-3</v>
      </c>
      <c r="H174">
        <v>0.25040000000000001</v>
      </c>
      <c r="I174">
        <v>5.8999999999999997E-2</v>
      </c>
      <c r="J174">
        <v>2.0969999999999999E-2</v>
      </c>
      <c r="K174" t="s">
        <v>244</v>
      </c>
      <c r="L174" t="s">
        <v>244</v>
      </c>
      <c r="M174" t="s">
        <v>245</v>
      </c>
    </row>
    <row r="175" spans="1:13" x14ac:dyDescent="0.25">
      <c r="A175" t="s">
        <v>194</v>
      </c>
      <c r="B175" t="s">
        <v>243</v>
      </c>
      <c r="C175" t="s">
        <v>52</v>
      </c>
      <c r="D175" t="s">
        <v>72</v>
      </c>
      <c r="E175">
        <v>292.89999999999998</v>
      </c>
      <c r="F175">
        <v>21.35</v>
      </c>
      <c r="G175">
        <v>7.1180000000000003</v>
      </c>
      <c r="H175">
        <v>16.25</v>
      </c>
      <c r="I175">
        <v>5.266</v>
      </c>
      <c r="J175">
        <v>2.9430000000000001</v>
      </c>
      <c r="K175" t="s">
        <v>244</v>
      </c>
      <c r="L175" t="s">
        <v>246</v>
      </c>
    </row>
    <row r="176" spans="1:13" x14ac:dyDescent="0.25">
      <c r="A176" t="s">
        <v>194</v>
      </c>
      <c r="B176" t="s">
        <v>247</v>
      </c>
      <c r="C176" t="s">
        <v>248</v>
      </c>
      <c r="D176" t="s">
        <v>68</v>
      </c>
      <c r="E176">
        <v>0</v>
      </c>
      <c r="F176">
        <v>0</v>
      </c>
      <c r="G176">
        <v>0</v>
      </c>
      <c r="H176">
        <v>9.9999999999999995E-7</v>
      </c>
      <c r="I176">
        <v>0</v>
      </c>
      <c r="J176">
        <v>0</v>
      </c>
      <c r="K176" t="s">
        <v>249</v>
      </c>
      <c r="L176" t="s">
        <v>249</v>
      </c>
      <c r="M176" t="s">
        <v>250</v>
      </c>
    </row>
    <row r="177" spans="1:13" x14ac:dyDescent="0.25">
      <c r="A177" t="s">
        <v>194</v>
      </c>
      <c r="B177" t="s">
        <v>247</v>
      </c>
      <c r="C177" t="s">
        <v>248</v>
      </c>
      <c r="D177" t="s">
        <v>72</v>
      </c>
      <c r="E177">
        <v>27.59</v>
      </c>
      <c r="F177">
        <v>1.829</v>
      </c>
      <c r="G177">
        <v>0.6099</v>
      </c>
      <c r="H177">
        <v>1.3859999999999999</v>
      </c>
      <c r="I177">
        <v>0.44950000000000001</v>
      </c>
      <c r="J177">
        <v>0.24990000000000001</v>
      </c>
      <c r="K177" t="s">
        <v>249</v>
      </c>
      <c r="L177" t="s">
        <v>251</v>
      </c>
    </row>
    <row r="178" spans="1:13" x14ac:dyDescent="0.25">
      <c r="A178" t="s">
        <v>194</v>
      </c>
      <c r="B178" t="s">
        <v>252</v>
      </c>
      <c r="C178" t="s">
        <v>53</v>
      </c>
      <c r="D178" t="s">
        <v>68</v>
      </c>
      <c r="E178">
        <v>9.3390000000000001E-2</v>
      </c>
      <c r="F178">
        <v>1.1979999999999999E-2</v>
      </c>
      <c r="G178">
        <v>4.241E-3</v>
      </c>
      <c r="H178">
        <v>2.46</v>
      </c>
      <c r="I178">
        <v>0.7137</v>
      </c>
      <c r="J178">
        <v>0.27539999999999998</v>
      </c>
      <c r="K178" t="s">
        <v>253</v>
      </c>
      <c r="L178" t="s">
        <v>253</v>
      </c>
      <c r="M178" t="s">
        <v>254</v>
      </c>
    </row>
    <row r="179" spans="1:13" x14ac:dyDescent="0.25">
      <c r="A179" t="s">
        <v>194</v>
      </c>
      <c r="B179" t="s">
        <v>252</v>
      </c>
      <c r="C179" t="s">
        <v>53</v>
      </c>
      <c r="D179" t="s">
        <v>72</v>
      </c>
      <c r="E179">
        <v>474.5</v>
      </c>
      <c r="F179">
        <v>49.44</v>
      </c>
      <c r="G179">
        <v>16.78</v>
      </c>
      <c r="H179">
        <v>36.5</v>
      </c>
      <c r="I179">
        <v>12.33</v>
      </c>
      <c r="J179">
        <v>7.125</v>
      </c>
      <c r="K179" t="s">
        <v>253</v>
      </c>
      <c r="L179" t="s">
        <v>255</v>
      </c>
    </row>
    <row r="180" spans="1:13" x14ac:dyDescent="0.25">
      <c r="A180" t="s">
        <v>194</v>
      </c>
      <c r="B180" t="s">
        <v>256</v>
      </c>
      <c r="C180" t="s">
        <v>257</v>
      </c>
      <c r="D180" t="s">
        <v>68</v>
      </c>
      <c r="E180">
        <v>1.9560000000000001E-2</v>
      </c>
      <c r="F180">
        <v>1.073E-3</v>
      </c>
      <c r="G180">
        <v>3.5799999999999997E-4</v>
      </c>
      <c r="H180">
        <v>0.1263</v>
      </c>
      <c r="I180">
        <v>1.8499999999999999E-2</v>
      </c>
      <c r="J180">
        <v>6.1939999999999999E-3</v>
      </c>
      <c r="K180" t="s">
        <v>258</v>
      </c>
      <c r="L180" t="s">
        <v>258</v>
      </c>
      <c r="M180" t="s">
        <v>259</v>
      </c>
    </row>
    <row r="181" spans="1:13" x14ac:dyDescent="0.25">
      <c r="A181" t="s">
        <v>194</v>
      </c>
      <c r="B181" t="s">
        <v>256</v>
      </c>
      <c r="C181" t="s">
        <v>257</v>
      </c>
      <c r="D181" t="s">
        <v>72</v>
      </c>
      <c r="E181">
        <v>951.1</v>
      </c>
      <c r="F181">
        <v>46.99</v>
      </c>
      <c r="G181">
        <v>15.81</v>
      </c>
      <c r="H181">
        <v>45.02</v>
      </c>
      <c r="I181">
        <v>11.63</v>
      </c>
      <c r="J181">
        <v>6.49</v>
      </c>
      <c r="K181" t="s">
        <v>258</v>
      </c>
      <c r="L181" t="s">
        <v>260</v>
      </c>
    </row>
    <row r="182" spans="1:13" x14ac:dyDescent="0.25">
      <c r="A182" t="s">
        <v>261</v>
      </c>
      <c r="B182" t="s">
        <v>212</v>
      </c>
      <c r="C182" t="s">
        <v>49</v>
      </c>
      <c r="D182" t="s">
        <v>68</v>
      </c>
      <c r="E182">
        <v>8.9060000000000007E-3</v>
      </c>
      <c r="F182">
        <v>5.8180000000000003E-3</v>
      </c>
      <c r="G182">
        <v>2.545E-3</v>
      </c>
      <c r="H182">
        <v>0.18090000000000001</v>
      </c>
      <c r="I182">
        <v>4.9660000000000003E-2</v>
      </c>
      <c r="J182">
        <v>1.873E-2</v>
      </c>
      <c r="K182" t="s">
        <v>262</v>
      </c>
      <c r="L182" t="s">
        <v>214</v>
      </c>
      <c r="M182" t="s">
        <v>215</v>
      </c>
    </row>
    <row r="183" spans="1:13" x14ac:dyDescent="0.25">
      <c r="A183" t="s">
        <v>261</v>
      </c>
      <c r="B183" t="s">
        <v>212</v>
      </c>
      <c r="C183" t="s">
        <v>49</v>
      </c>
      <c r="D183" t="s">
        <v>72</v>
      </c>
      <c r="E183">
        <v>14.03</v>
      </c>
      <c r="F183">
        <v>11.05</v>
      </c>
      <c r="G183">
        <v>7.4790000000000001</v>
      </c>
      <c r="H183">
        <v>2.798</v>
      </c>
      <c r="I183">
        <v>2.77</v>
      </c>
      <c r="J183">
        <v>2.6030000000000002</v>
      </c>
      <c r="K183" t="s">
        <v>214</v>
      </c>
      <c r="L183" t="s">
        <v>263</v>
      </c>
    </row>
    <row r="184" spans="1:13" x14ac:dyDescent="0.25">
      <c r="A184" t="s">
        <v>261</v>
      </c>
      <c r="B184" t="s">
        <v>217</v>
      </c>
      <c r="C184" t="s">
        <v>218</v>
      </c>
      <c r="D184" t="s">
        <v>68</v>
      </c>
      <c r="E184">
        <v>1.0900000000000001E-4</v>
      </c>
      <c r="F184">
        <v>4.6E-5</v>
      </c>
      <c r="G184">
        <v>1.5999999999999999E-5</v>
      </c>
      <c r="H184">
        <v>4.3740000000000003E-3</v>
      </c>
      <c r="I184">
        <v>8.2899999999999998E-4</v>
      </c>
      <c r="J184">
        <v>2.81E-4</v>
      </c>
      <c r="K184" t="s">
        <v>264</v>
      </c>
      <c r="L184" t="s">
        <v>220</v>
      </c>
      <c r="M184" t="s">
        <v>221</v>
      </c>
    </row>
    <row r="185" spans="1:13" x14ac:dyDescent="0.25">
      <c r="A185" t="s">
        <v>261</v>
      </c>
      <c r="B185" t="s">
        <v>217</v>
      </c>
      <c r="C185" t="s">
        <v>218</v>
      </c>
      <c r="D185" t="s">
        <v>72</v>
      </c>
      <c r="E185">
        <v>6.88</v>
      </c>
      <c r="F185">
        <v>4.2990000000000004</v>
      </c>
      <c r="G185">
        <v>2.1070000000000002</v>
      </c>
      <c r="H185">
        <v>0.94769999999999999</v>
      </c>
      <c r="I185">
        <v>0.92010000000000003</v>
      </c>
      <c r="J185">
        <v>0.77080000000000004</v>
      </c>
      <c r="K185" t="s">
        <v>220</v>
      </c>
      <c r="L185" t="s">
        <v>222</v>
      </c>
    </row>
    <row r="186" spans="1:13" x14ac:dyDescent="0.25">
      <c r="A186" t="s">
        <v>261</v>
      </c>
      <c r="B186" t="s">
        <v>223</v>
      </c>
      <c r="C186" t="s">
        <v>50</v>
      </c>
      <c r="D186" t="s">
        <v>68</v>
      </c>
      <c r="E186">
        <v>8.5959999999999995E-2</v>
      </c>
      <c r="F186">
        <v>1.349E-2</v>
      </c>
      <c r="G186">
        <v>4.7340000000000004E-3</v>
      </c>
      <c r="H186">
        <v>5.1710000000000003</v>
      </c>
      <c r="I186">
        <v>1.399</v>
      </c>
      <c r="J186">
        <v>0.52349999999999997</v>
      </c>
      <c r="K186" t="s">
        <v>265</v>
      </c>
      <c r="L186" t="s">
        <v>214</v>
      </c>
      <c r="M186" t="s">
        <v>215</v>
      </c>
    </row>
    <row r="187" spans="1:13" x14ac:dyDescent="0.25">
      <c r="A187" t="s">
        <v>261</v>
      </c>
      <c r="B187" t="s">
        <v>223</v>
      </c>
      <c r="C187" t="s">
        <v>50</v>
      </c>
      <c r="D187" t="s">
        <v>72</v>
      </c>
      <c r="E187">
        <v>182</v>
      </c>
      <c r="F187">
        <v>13.36</v>
      </c>
      <c r="G187">
        <v>4.8639999999999999</v>
      </c>
      <c r="H187">
        <v>11.09</v>
      </c>
      <c r="I187">
        <v>3.8050000000000002</v>
      </c>
      <c r="J187">
        <v>2.46</v>
      </c>
      <c r="K187" t="s">
        <v>225</v>
      </c>
      <c r="L187" t="s">
        <v>214</v>
      </c>
    </row>
    <row r="188" spans="1:13" x14ac:dyDescent="0.25">
      <c r="A188" t="s">
        <v>261</v>
      </c>
      <c r="B188" t="s">
        <v>226</v>
      </c>
      <c r="C188" t="s">
        <v>227</v>
      </c>
      <c r="D188" t="s">
        <v>68</v>
      </c>
      <c r="E188">
        <v>1.1529999999999999E-3</v>
      </c>
      <c r="F188">
        <v>1.5899999999999999E-4</v>
      </c>
      <c r="G188">
        <v>5.3000000000000001E-5</v>
      </c>
      <c r="H188">
        <v>0.12559999999999999</v>
      </c>
      <c r="I188">
        <v>2.3630000000000002E-2</v>
      </c>
      <c r="J188">
        <v>7.9950000000000004E-3</v>
      </c>
      <c r="K188" t="s">
        <v>228</v>
      </c>
      <c r="L188" t="s">
        <v>229</v>
      </c>
      <c r="M188" t="s">
        <v>221</v>
      </c>
    </row>
    <row r="189" spans="1:13" x14ac:dyDescent="0.25">
      <c r="A189" t="s">
        <v>261</v>
      </c>
      <c r="B189" t="s">
        <v>226</v>
      </c>
      <c r="C189" t="s">
        <v>227</v>
      </c>
      <c r="D189" t="s">
        <v>72</v>
      </c>
      <c r="E189">
        <v>142.19999999999999</v>
      </c>
      <c r="F189">
        <v>9.9600000000000009</v>
      </c>
      <c r="G189">
        <v>3.323</v>
      </c>
      <c r="H189">
        <v>5.9169999999999998</v>
      </c>
      <c r="I189">
        <v>2.3860000000000001</v>
      </c>
      <c r="J189">
        <v>1.369</v>
      </c>
      <c r="K189" t="s">
        <v>230</v>
      </c>
      <c r="L189" t="s">
        <v>231</v>
      </c>
    </row>
    <row r="190" spans="1:13" x14ac:dyDescent="0.25">
      <c r="A190" t="s">
        <v>261</v>
      </c>
      <c r="B190" t="s">
        <v>232</v>
      </c>
      <c r="C190" t="s">
        <v>51</v>
      </c>
      <c r="D190" t="s">
        <v>68</v>
      </c>
      <c r="E190">
        <v>4.08E-4</v>
      </c>
      <c r="F190">
        <v>2.8E-5</v>
      </c>
      <c r="G190">
        <v>9.0000000000000002E-6</v>
      </c>
      <c r="H190">
        <v>4.9100000000000003E-3</v>
      </c>
      <c r="I190">
        <v>1.1969999999999999E-3</v>
      </c>
      <c r="J190">
        <v>4.2200000000000001E-4</v>
      </c>
      <c r="K190" t="s">
        <v>233</v>
      </c>
      <c r="L190" t="s">
        <v>234</v>
      </c>
      <c r="M190" t="s">
        <v>235</v>
      </c>
    </row>
    <row r="191" spans="1:13" x14ac:dyDescent="0.25">
      <c r="A191" t="s">
        <v>261</v>
      </c>
      <c r="B191" t="s">
        <v>232</v>
      </c>
      <c r="C191" t="s">
        <v>51</v>
      </c>
      <c r="D191" t="s">
        <v>72</v>
      </c>
      <c r="E191">
        <v>22.73</v>
      </c>
      <c r="F191">
        <v>1.3819999999999999</v>
      </c>
      <c r="G191">
        <v>0.46089999999999998</v>
      </c>
      <c r="H191">
        <v>1.327</v>
      </c>
      <c r="I191">
        <v>0.34050000000000002</v>
      </c>
      <c r="J191">
        <v>0.18909999999999999</v>
      </c>
      <c r="K191" t="s">
        <v>236</v>
      </c>
      <c r="L191" t="s">
        <v>234</v>
      </c>
    </row>
    <row r="192" spans="1:13" x14ac:dyDescent="0.25">
      <c r="A192" t="s">
        <v>261</v>
      </c>
      <c r="B192" t="s">
        <v>237</v>
      </c>
      <c r="C192" t="s">
        <v>238</v>
      </c>
      <c r="D192" t="s">
        <v>68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 t="s">
        <v>239</v>
      </c>
      <c r="L192" t="s">
        <v>239</v>
      </c>
      <c r="M192" t="s">
        <v>240</v>
      </c>
    </row>
    <row r="193" spans="1:13" x14ac:dyDescent="0.25">
      <c r="A193" t="s">
        <v>261</v>
      </c>
      <c r="B193" t="s">
        <v>237</v>
      </c>
      <c r="C193" t="s">
        <v>238</v>
      </c>
      <c r="D193" t="s">
        <v>72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 t="s">
        <v>241</v>
      </c>
      <c r="L193" t="s">
        <v>242</v>
      </c>
    </row>
    <row r="194" spans="1:13" x14ac:dyDescent="0.25">
      <c r="A194" t="s">
        <v>261</v>
      </c>
      <c r="B194" t="s">
        <v>243</v>
      </c>
      <c r="C194" t="s">
        <v>52</v>
      </c>
      <c r="D194" t="s">
        <v>68</v>
      </c>
      <c r="E194">
        <v>7.5389999999999999E-2</v>
      </c>
      <c r="F194">
        <v>5.4669999999999996E-3</v>
      </c>
      <c r="G194">
        <v>1.823E-3</v>
      </c>
      <c r="H194">
        <v>3.9440000000000003E-2</v>
      </c>
      <c r="I194">
        <v>9.3229999999999997E-3</v>
      </c>
      <c r="J194">
        <v>3.3110000000000001E-3</v>
      </c>
      <c r="K194" t="s">
        <v>244</v>
      </c>
      <c r="L194" t="s">
        <v>244</v>
      </c>
      <c r="M194" t="s">
        <v>245</v>
      </c>
    </row>
    <row r="195" spans="1:13" x14ac:dyDescent="0.25">
      <c r="A195" t="s">
        <v>261</v>
      </c>
      <c r="B195" t="s">
        <v>243</v>
      </c>
      <c r="C195" t="s">
        <v>52</v>
      </c>
      <c r="D195" t="s">
        <v>72</v>
      </c>
      <c r="E195">
        <v>130.9</v>
      </c>
      <c r="F195">
        <v>9.4670000000000005</v>
      </c>
      <c r="G195">
        <v>3.157</v>
      </c>
      <c r="H195">
        <v>7.2380000000000004</v>
      </c>
      <c r="I195">
        <v>2.3279999999999998</v>
      </c>
      <c r="J195">
        <v>1.298</v>
      </c>
      <c r="K195" t="s">
        <v>244</v>
      </c>
      <c r="L195" t="s">
        <v>246</v>
      </c>
    </row>
    <row r="196" spans="1:13" x14ac:dyDescent="0.25">
      <c r="A196" t="s">
        <v>261</v>
      </c>
      <c r="B196" t="s">
        <v>247</v>
      </c>
      <c r="C196" t="s">
        <v>248</v>
      </c>
      <c r="D196" t="s">
        <v>68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 t="s">
        <v>249</v>
      </c>
      <c r="L196" t="s">
        <v>249</v>
      </c>
      <c r="M196" t="s">
        <v>250</v>
      </c>
    </row>
    <row r="197" spans="1:13" x14ac:dyDescent="0.25">
      <c r="A197" t="s">
        <v>261</v>
      </c>
      <c r="B197" t="s">
        <v>247</v>
      </c>
      <c r="C197" t="s">
        <v>248</v>
      </c>
      <c r="D197" t="s">
        <v>72</v>
      </c>
      <c r="E197">
        <v>12.46</v>
      </c>
      <c r="F197">
        <v>0.8236</v>
      </c>
      <c r="G197">
        <v>0.2747</v>
      </c>
      <c r="H197">
        <v>0.62639999999999996</v>
      </c>
      <c r="I197">
        <v>0.2024</v>
      </c>
      <c r="J197">
        <v>0.1125</v>
      </c>
      <c r="K197" t="s">
        <v>249</v>
      </c>
      <c r="L197" t="s">
        <v>251</v>
      </c>
    </row>
    <row r="198" spans="1:13" x14ac:dyDescent="0.25">
      <c r="A198" t="s">
        <v>261</v>
      </c>
      <c r="B198" t="s">
        <v>252</v>
      </c>
      <c r="C198" t="s">
        <v>53</v>
      </c>
      <c r="D198" t="s">
        <v>68</v>
      </c>
      <c r="E198">
        <v>4.1689999999999998E-2</v>
      </c>
      <c r="F198">
        <v>4.6759999999999996E-3</v>
      </c>
      <c r="G198">
        <v>1.65E-3</v>
      </c>
      <c r="H198">
        <v>0.37069999999999997</v>
      </c>
      <c r="I198">
        <v>0.1075</v>
      </c>
      <c r="J198">
        <v>4.1459999999999997E-2</v>
      </c>
      <c r="K198" t="s">
        <v>253</v>
      </c>
      <c r="L198" t="s">
        <v>253</v>
      </c>
      <c r="M198" t="s">
        <v>254</v>
      </c>
    </row>
    <row r="199" spans="1:13" x14ac:dyDescent="0.25">
      <c r="A199" t="s">
        <v>261</v>
      </c>
      <c r="B199" t="s">
        <v>252</v>
      </c>
      <c r="C199" t="s">
        <v>53</v>
      </c>
      <c r="D199" t="s">
        <v>72</v>
      </c>
      <c r="E199">
        <v>215.1</v>
      </c>
      <c r="F199">
        <v>22.39</v>
      </c>
      <c r="G199">
        <v>7.601</v>
      </c>
      <c r="H199">
        <v>16.47</v>
      </c>
      <c r="I199">
        <v>5.4930000000000003</v>
      </c>
      <c r="J199">
        <v>3.1379999999999999</v>
      </c>
      <c r="K199" t="s">
        <v>266</v>
      </c>
      <c r="L199" t="s">
        <v>255</v>
      </c>
    </row>
    <row r="200" spans="1:13" x14ac:dyDescent="0.25">
      <c r="A200" t="s">
        <v>261</v>
      </c>
      <c r="B200" t="s">
        <v>256</v>
      </c>
      <c r="C200" t="s">
        <v>257</v>
      </c>
      <c r="D200" t="s">
        <v>68</v>
      </c>
      <c r="E200">
        <v>8.5050000000000004E-3</v>
      </c>
      <c r="F200">
        <v>4.2900000000000002E-4</v>
      </c>
      <c r="G200">
        <v>1.4300000000000001E-4</v>
      </c>
      <c r="H200">
        <v>1.916E-2</v>
      </c>
      <c r="I200">
        <v>2.8010000000000001E-3</v>
      </c>
      <c r="J200">
        <v>9.3800000000000003E-4</v>
      </c>
      <c r="K200" t="s">
        <v>258</v>
      </c>
      <c r="L200" t="s">
        <v>258</v>
      </c>
      <c r="M200" t="s">
        <v>259</v>
      </c>
    </row>
    <row r="201" spans="1:13" x14ac:dyDescent="0.25">
      <c r="A201" t="s">
        <v>261</v>
      </c>
      <c r="B201" t="s">
        <v>256</v>
      </c>
      <c r="C201" t="s">
        <v>257</v>
      </c>
      <c r="D201" t="s">
        <v>72</v>
      </c>
      <c r="E201">
        <v>424.9</v>
      </c>
      <c r="F201">
        <v>20.81</v>
      </c>
      <c r="G201">
        <v>6.9960000000000004</v>
      </c>
      <c r="H201">
        <v>20.04</v>
      </c>
      <c r="I201">
        <v>5.14</v>
      </c>
      <c r="J201">
        <v>2.8660000000000001</v>
      </c>
      <c r="K201" t="s">
        <v>258</v>
      </c>
      <c r="L201" t="s">
        <v>260</v>
      </c>
    </row>
    <row r="202" spans="1:13" x14ac:dyDescent="0.25">
      <c r="A202" t="s">
        <v>293</v>
      </c>
      <c r="B202" t="s">
        <v>294</v>
      </c>
      <c r="C202" t="s">
        <v>43</v>
      </c>
      <c r="D202" t="s">
        <v>68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 t="s">
        <v>80</v>
      </c>
      <c r="L202" t="s">
        <v>80</v>
      </c>
      <c r="M202" t="s">
        <v>196</v>
      </c>
    </row>
    <row r="203" spans="1:13" x14ac:dyDescent="0.25">
      <c r="A203" t="s">
        <v>293</v>
      </c>
      <c r="B203" t="s">
        <v>294</v>
      </c>
      <c r="C203" t="s">
        <v>43</v>
      </c>
      <c r="D203" t="s">
        <v>72</v>
      </c>
      <c r="E203">
        <v>6.0000000000000002E-5</v>
      </c>
      <c r="F203">
        <v>6.0000000000000002E-5</v>
      </c>
      <c r="G203">
        <v>5.8999999999999998E-5</v>
      </c>
      <c r="H203">
        <v>4.0000000000000003E-5</v>
      </c>
      <c r="I203">
        <v>4.0000000000000003E-5</v>
      </c>
      <c r="J203">
        <v>4.0000000000000003E-5</v>
      </c>
      <c r="K203" t="s">
        <v>197</v>
      </c>
      <c r="L203" t="s">
        <v>198</v>
      </c>
    </row>
    <row r="204" spans="1:13" x14ac:dyDescent="0.25">
      <c r="A204" t="s">
        <v>293</v>
      </c>
      <c r="B204" t="s">
        <v>295</v>
      </c>
      <c r="C204" t="s">
        <v>200</v>
      </c>
      <c r="D204" t="s">
        <v>68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 t="s">
        <v>80</v>
      </c>
      <c r="L204" t="s">
        <v>80</v>
      </c>
      <c r="M204" t="s">
        <v>201</v>
      </c>
    </row>
    <row r="205" spans="1:13" x14ac:dyDescent="0.25">
      <c r="A205" t="s">
        <v>293</v>
      </c>
      <c r="B205" t="s">
        <v>295</v>
      </c>
      <c r="C205" t="s">
        <v>200</v>
      </c>
      <c r="D205" t="s">
        <v>72</v>
      </c>
      <c r="E205">
        <v>4.6800000000000001E-3</v>
      </c>
      <c r="F205">
        <v>4.6769999999999997E-3</v>
      </c>
      <c r="G205">
        <v>4.6690000000000004E-3</v>
      </c>
      <c r="H205">
        <v>3.0530000000000002E-3</v>
      </c>
      <c r="I205">
        <v>3.0439999999999998E-3</v>
      </c>
      <c r="J205">
        <v>3.0309999999999998E-3</v>
      </c>
      <c r="K205" t="s">
        <v>202</v>
      </c>
      <c r="L205" t="s">
        <v>203</v>
      </c>
    </row>
    <row r="206" spans="1:13" x14ac:dyDescent="0.25">
      <c r="A206" t="s">
        <v>293</v>
      </c>
      <c r="B206" t="s">
        <v>296</v>
      </c>
      <c r="C206" t="s">
        <v>44</v>
      </c>
      <c r="D206" t="s">
        <v>68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 t="s">
        <v>131</v>
      </c>
      <c r="L206" t="s">
        <v>131</v>
      </c>
      <c r="M206" t="s">
        <v>205</v>
      </c>
    </row>
    <row r="207" spans="1:13" x14ac:dyDescent="0.25">
      <c r="A207" t="s">
        <v>293</v>
      </c>
      <c r="B207" t="s">
        <v>296</v>
      </c>
      <c r="C207" t="s">
        <v>44</v>
      </c>
      <c r="D207" t="s">
        <v>72</v>
      </c>
      <c r="E207">
        <v>4.7990000000000003E-3</v>
      </c>
      <c r="F207">
        <v>4.7879999999999997E-3</v>
      </c>
      <c r="G207">
        <v>4.7159999999999997E-3</v>
      </c>
      <c r="H207">
        <v>2.9680000000000002E-3</v>
      </c>
      <c r="I207">
        <v>2.9659999999999999E-3</v>
      </c>
      <c r="J207">
        <v>2.9510000000000001E-3</v>
      </c>
      <c r="K207" t="s">
        <v>172</v>
      </c>
      <c r="L207" t="s">
        <v>206</v>
      </c>
    </row>
    <row r="208" spans="1:13" x14ac:dyDescent="0.25">
      <c r="A208" t="s">
        <v>293</v>
      </c>
      <c r="B208" t="s">
        <v>297</v>
      </c>
      <c r="C208" t="s">
        <v>45</v>
      </c>
      <c r="D208" t="s">
        <v>68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 t="s">
        <v>131</v>
      </c>
      <c r="L208" t="s">
        <v>131</v>
      </c>
      <c r="M208" t="s">
        <v>205</v>
      </c>
    </row>
    <row r="209" spans="1:13" x14ac:dyDescent="0.25">
      <c r="A209" t="s">
        <v>293</v>
      </c>
      <c r="B209" t="s">
        <v>297</v>
      </c>
      <c r="C209" t="s">
        <v>45</v>
      </c>
      <c r="D209" t="s">
        <v>72</v>
      </c>
      <c r="E209">
        <v>1.5169999999999999E-2</v>
      </c>
      <c r="F209">
        <v>1.502E-2</v>
      </c>
      <c r="G209">
        <v>1.465E-2</v>
      </c>
      <c r="H209">
        <v>7.7010000000000004E-3</v>
      </c>
      <c r="I209">
        <v>7.6819999999999996E-3</v>
      </c>
      <c r="J209">
        <v>7.5529999999999998E-3</v>
      </c>
      <c r="K209" t="s">
        <v>175</v>
      </c>
      <c r="L209" t="s">
        <v>176</v>
      </c>
    </row>
    <row r="210" spans="1:13" x14ac:dyDescent="0.25">
      <c r="A210" t="s">
        <v>293</v>
      </c>
      <c r="B210" t="s">
        <v>298</v>
      </c>
      <c r="C210" t="s">
        <v>48</v>
      </c>
      <c r="D210" t="s">
        <v>68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 t="s">
        <v>69</v>
      </c>
      <c r="L210" t="s">
        <v>69</v>
      </c>
      <c r="M210" t="s">
        <v>209</v>
      </c>
    </row>
    <row r="211" spans="1:13" x14ac:dyDescent="0.25">
      <c r="A211" t="s">
        <v>293</v>
      </c>
      <c r="B211" t="s">
        <v>298</v>
      </c>
      <c r="C211" t="s">
        <v>48</v>
      </c>
      <c r="D211" t="s">
        <v>72</v>
      </c>
      <c r="E211">
        <v>2.7449999999999999E-2</v>
      </c>
      <c r="F211">
        <v>7.273E-3</v>
      </c>
      <c r="G211">
        <v>3.3289999999999999E-3</v>
      </c>
      <c r="H211">
        <v>2.2820000000000002E-3</v>
      </c>
      <c r="I211">
        <v>1.663E-3</v>
      </c>
      <c r="J211">
        <v>1.266E-3</v>
      </c>
      <c r="K211" t="s">
        <v>210</v>
      </c>
      <c r="L211" t="s">
        <v>211</v>
      </c>
    </row>
    <row r="212" spans="1:13" x14ac:dyDescent="0.25">
      <c r="A212" t="s">
        <v>293</v>
      </c>
      <c r="B212" t="s">
        <v>299</v>
      </c>
      <c r="C212" t="s">
        <v>49</v>
      </c>
      <c r="D212" t="s">
        <v>68</v>
      </c>
      <c r="E212">
        <v>9.9999999999999995E-7</v>
      </c>
      <c r="F212">
        <v>0</v>
      </c>
      <c r="G212">
        <v>0</v>
      </c>
      <c r="H212">
        <v>6.0000000000000002E-6</v>
      </c>
      <c r="I212">
        <v>9.9999999999999995E-7</v>
      </c>
      <c r="J212">
        <v>0</v>
      </c>
      <c r="K212" t="s">
        <v>149</v>
      </c>
      <c r="L212" t="s">
        <v>149</v>
      </c>
      <c r="M212" t="s">
        <v>150</v>
      </c>
    </row>
    <row r="213" spans="1:13" x14ac:dyDescent="0.25">
      <c r="A213" t="s">
        <v>293</v>
      </c>
      <c r="B213" t="s">
        <v>299</v>
      </c>
      <c r="C213" t="s">
        <v>49</v>
      </c>
      <c r="D213" t="s">
        <v>72</v>
      </c>
      <c r="E213">
        <v>4.4999999999999998E-2</v>
      </c>
      <c r="F213">
        <v>3.3020000000000001E-2</v>
      </c>
      <c r="G213">
        <v>2.1739999999999999E-2</v>
      </c>
      <c r="H213">
        <v>7.9299999999999995E-3</v>
      </c>
      <c r="I213">
        <v>7.7489999999999998E-3</v>
      </c>
      <c r="J213">
        <v>7.4390000000000003E-3</v>
      </c>
      <c r="K213" t="s">
        <v>149</v>
      </c>
      <c r="L213" t="s">
        <v>300</v>
      </c>
    </row>
    <row r="214" spans="1:13" x14ac:dyDescent="0.25">
      <c r="A214" t="s">
        <v>293</v>
      </c>
      <c r="B214" t="s">
        <v>301</v>
      </c>
      <c r="C214" t="s">
        <v>218</v>
      </c>
      <c r="D214" t="s">
        <v>68</v>
      </c>
      <c r="E214">
        <v>4.5600000000000003E-4</v>
      </c>
      <c r="F214">
        <v>1.9900000000000001E-4</v>
      </c>
      <c r="G214">
        <v>6.8999999999999997E-5</v>
      </c>
      <c r="H214">
        <v>2.1870000000000001E-2</v>
      </c>
      <c r="I214">
        <v>4.1440000000000001E-3</v>
      </c>
      <c r="J214">
        <v>1.403E-3</v>
      </c>
      <c r="K214" t="s">
        <v>219</v>
      </c>
      <c r="L214" t="s">
        <v>220</v>
      </c>
      <c r="M214" t="s">
        <v>221</v>
      </c>
    </row>
    <row r="215" spans="1:13" x14ac:dyDescent="0.25">
      <c r="A215" t="s">
        <v>293</v>
      </c>
      <c r="B215" t="s">
        <v>301</v>
      </c>
      <c r="C215" t="s">
        <v>218</v>
      </c>
      <c r="D215" t="s">
        <v>72</v>
      </c>
      <c r="E215">
        <v>12.76</v>
      </c>
      <c r="F215">
        <v>7.9729999999999999</v>
      </c>
      <c r="G215">
        <v>3.907</v>
      </c>
      <c r="H215">
        <v>1.7609999999999999</v>
      </c>
      <c r="I215">
        <v>1.7090000000000001</v>
      </c>
      <c r="J215">
        <v>1.4319999999999999</v>
      </c>
      <c r="K215" t="s">
        <v>220</v>
      </c>
      <c r="L215" t="s">
        <v>222</v>
      </c>
    </row>
    <row r="216" spans="1:13" x14ac:dyDescent="0.25">
      <c r="A216" t="s">
        <v>293</v>
      </c>
      <c r="B216" t="s">
        <v>302</v>
      </c>
      <c r="C216" t="s">
        <v>50</v>
      </c>
      <c r="D216" t="s">
        <v>68</v>
      </c>
      <c r="E216">
        <v>4.3800000000000002E-4</v>
      </c>
      <c r="F216">
        <v>2.4000000000000001E-5</v>
      </c>
      <c r="G216">
        <v>7.9999999999999996E-6</v>
      </c>
      <c r="H216">
        <v>1.8900000000000001E-4</v>
      </c>
      <c r="I216">
        <v>4.3999999999999999E-5</v>
      </c>
      <c r="J216">
        <v>1.9000000000000001E-5</v>
      </c>
      <c r="K216" t="s">
        <v>180</v>
      </c>
      <c r="L216" t="s">
        <v>149</v>
      </c>
      <c r="M216" t="s">
        <v>150</v>
      </c>
    </row>
    <row r="217" spans="1:13" x14ac:dyDescent="0.25">
      <c r="A217" t="s">
        <v>293</v>
      </c>
      <c r="B217" t="s">
        <v>302</v>
      </c>
      <c r="C217" t="s">
        <v>50</v>
      </c>
      <c r="D217" t="s">
        <v>72</v>
      </c>
      <c r="E217">
        <v>17.21</v>
      </c>
      <c r="F217">
        <v>0.93869999999999998</v>
      </c>
      <c r="G217">
        <v>0.31759999999999999</v>
      </c>
      <c r="H217">
        <v>0.9163</v>
      </c>
      <c r="I217">
        <v>0.23039999999999999</v>
      </c>
      <c r="J217">
        <v>0.12909999999999999</v>
      </c>
      <c r="K217" t="s">
        <v>180</v>
      </c>
      <c r="L217" t="s">
        <v>181</v>
      </c>
    </row>
    <row r="218" spans="1:13" x14ac:dyDescent="0.25">
      <c r="A218" t="s">
        <v>293</v>
      </c>
      <c r="B218" t="s">
        <v>303</v>
      </c>
      <c r="C218" t="s">
        <v>227</v>
      </c>
      <c r="D218" t="s">
        <v>68</v>
      </c>
      <c r="E218">
        <v>5.5630000000000002E-3</v>
      </c>
      <c r="F218">
        <v>6.4800000000000003E-4</v>
      </c>
      <c r="G218">
        <v>2.1699999999999999E-4</v>
      </c>
      <c r="H218">
        <v>0.62790000000000001</v>
      </c>
      <c r="I218">
        <v>0.1182</v>
      </c>
      <c r="J218">
        <v>3.9980000000000002E-2</v>
      </c>
      <c r="K218" t="s">
        <v>228</v>
      </c>
      <c r="L218" t="s">
        <v>229</v>
      </c>
      <c r="M218" t="s">
        <v>221</v>
      </c>
    </row>
    <row r="219" spans="1:13" x14ac:dyDescent="0.25">
      <c r="A219" t="s">
        <v>293</v>
      </c>
      <c r="B219" t="s">
        <v>303</v>
      </c>
      <c r="C219" t="s">
        <v>227</v>
      </c>
      <c r="D219" t="s">
        <v>72</v>
      </c>
      <c r="E219">
        <v>255.1</v>
      </c>
      <c r="F219">
        <v>17.28</v>
      </c>
      <c r="G219">
        <v>5.7640000000000002</v>
      </c>
      <c r="H219">
        <v>10.71</v>
      </c>
      <c r="I219">
        <v>4.242</v>
      </c>
      <c r="J219">
        <v>2.4500000000000002</v>
      </c>
      <c r="K219" t="s">
        <v>230</v>
      </c>
      <c r="L219" t="s">
        <v>231</v>
      </c>
    </row>
    <row r="220" spans="1:13" x14ac:dyDescent="0.25">
      <c r="A220" t="s">
        <v>293</v>
      </c>
      <c r="B220" t="s">
        <v>304</v>
      </c>
      <c r="C220" t="s">
        <v>51</v>
      </c>
      <c r="D220" t="s">
        <v>68</v>
      </c>
      <c r="E220">
        <v>7.2499999999999995E-4</v>
      </c>
      <c r="F220">
        <v>6.2000000000000003E-5</v>
      </c>
      <c r="G220">
        <v>2.0999999999999999E-5</v>
      </c>
      <c r="H220">
        <v>2.4479999999999998E-2</v>
      </c>
      <c r="I220">
        <v>5.9750000000000003E-3</v>
      </c>
      <c r="J220">
        <v>2.1080000000000001E-3</v>
      </c>
      <c r="K220" t="s">
        <v>233</v>
      </c>
      <c r="L220" t="s">
        <v>234</v>
      </c>
      <c r="M220" t="s">
        <v>235</v>
      </c>
    </row>
    <row r="221" spans="1:13" x14ac:dyDescent="0.25">
      <c r="A221" t="s">
        <v>293</v>
      </c>
      <c r="B221" t="s">
        <v>304</v>
      </c>
      <c r="C221" t="s">
        <v>51</v>
      </c>
      <c r="D221" t="s">
        <v>72</v>
      </c>
      <c r="E221">
        <v>38.36</v>
      </c>
      <c r="F221">
        <v>2.3439999999999999</v>
      </c>
      <c r="G221">
        <v>0.78129999999999999</v>
      </c>
      <c r="H221">
        <v>2.2480000000000002</v>
      </c>
      <c r="I221">
        <v>0.57930000000000004</v>
      </c>
      <c r="J221">
        <v>0.32240000000000002</v>
      </c>
      <c r="K221" t="s">
        <v>236</v>
      </c>
      <c r="L221" t="s">
        <v>234</v>
      </c>
    </row>
    <row r="222" spans="1:13" x14ac:dyDescent="0.25">
      <c r="A222" t="s">
        <v>293</v>
      </c>
      <c r="B222" t="s">
        <v>305</v>
      </c>
      <c r="C222" t="s">
        <v>238</v>
      </c>
      <c r="D222" t="s">
        <v>68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 t="s">
        <v>239</v>
      </c>
      <c r="L222" t="s">
        <v>239</v>
      </c>
      <c r="M222" t="s">
        <v>240</v>
      </c>
    </row>
    <row r="223" spans="1:13" x14ac:dyDescent="0.25">
      <c r="A223" t="s">
        <v>293</v>
      </c>
      <c r="B223" t="s">
        <v>305</v>
      </c>
      <c r="C223" t="s">
        <v>238</v>
      </c>
      <c r="D223" t="s">
        <v>72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 t="s">
        <v>241</v>
      </c>
      <c r="L223" t="s">
        <v>242</v>
      </c>
    </row>
    <row r="224" spans="1:13" x14ac:dyDescent="0.25">
      <c r="A224" t="s">
        <v>293</v>
      </c>
      <c r="B224" t="s">
        <v>306</v>
      </c>
      <c r="C224" t="s">
        <v>52</v>
      </c>
      <c r="D224" t="s">
        <v>68</v>
      </c>
      <c r="E224">
        <v>0.128</v>
      </c>
      <c r="F224">
        <v>9.757E-3</v>
      </c>
      <c r="G224">
        <v>3.2550000000000001E-3</v>
      </c>
      <c r="H224">
        <v>0.18770000000000001</v>
      </c>
      <c r="I224">
        <v>4.4229999999999998E-2</v>
      </c>
      <c r="J224">
        <v>1.5720000000000001E-2</v>
      </c>
      <c r="K224" t="s">
        <v>244</v>
      </c>
      <c r="L224" t="s">
        <v>244</v>
      </c>
      <c r="M224" t="s">
        <v>245</v>
      </c>
    </row>
    <row r="225" spans="1:13" x14ac:dyDescent="0.25">
      <c r="A225" t="s">
        <v>293</v>
      </c>
      <c r="B225" t="s">
        <v>306</v>
      </c>
      <c r="C225" t="s">
        <v>52</v>
      </c>
      <c r="D225" t="s">
        <v>72</v>
      </c>
      <c r="E225">
        <v>219.6</v>
      </c>
      <c r="F225">
        <v>16.010000000000002</v>
      </c>
      <c r="G225">
        <v>5.3369999999999997</v>
      </c>
      <c r="H225">
        <v>12.19</v>
      </c>
      <c r="I225">
        <v>3.9489999999999998</v>
      </c>
      <c r="J225">
        <v>2.2069999999999999</v>
      </c>
      <c r="K225" t="s">
        <v>244</v>
      </c>
      <c r="L225" t="s">
        <v>246</v>
      </c>
    </row>
    <row r="226" spans="1:13" x14ac:dyDescent="0.25">
      <c r="A226" t="s">
        <v>293</v>
      </c>
      <c r="B226" t="s">
        <v>307</v>
      </c>
      <c r="C226" t="s">
        <v>248</v>
      </c>
      <c r="D226" t="s">
        <v>68</v>
      </c>
      <c r="E226">
        <v>0</v>
      </c>
      <c r="F226">
        <v>0</v>
      </c>
      <c r="G226">
        <v>0</v>
      </c>
      <c r="H226">
        <v>9.9999999999999995E-7</v>
      </c>
      <c r="I226">
        <v>0</v>
      </c>
      <c r="J226">
        <v>0</v>
      </c>
      <c r="K226" t="s">
        <v>249</v>
      </c>
      <c r="L226" t="s">
        <v>249</v>
      </c>
      <c r="M226" t="s">
        <v>250</v>
      </c>
    </row>
    <row r="227" spans="1:13" x14ac:dyDescent="0.25">
      <c r="A227" t="s">
        <v>293</v>
      </c>
      <c r="B227" t="s">
        <v>307</v>
      </c>
      <c r="C227" t="s">
        <v>248</v>
      </c>
      <c r="D227" t="s">
        <v>72</v>
      </c>
      <c r="E227">
        <v>20.69</v>
      </c>
      <c r="F227">
        <v>1.371</v>
      </c>
      <c r="G227">
        <v>0.45739999999999997</v>
      </c>
      <c r="H227">
        <v>1.0389999999999999</v>
      </c>
      <c r="I227">
        <v>0.33710000000000001</v>
      </c>
      <c r="J227">
        <v>0.18740000000000001</v>
      </c>
      <c r="K227" t="s">
        <v>249</v>
      </c>
      <c r="L227" t="s">
        <v>251</v>
      </c>
    </row>
    <row r="228" spans="1:13" x14ac:dyDescent="0.25">
      <c r="A228" t="s">
        <v>293</v>
      </c>
      <c r="B228" t="s">
        <v>308</v>
      </c>
      <c r="C228" t="s">
        <v>53</v>
      </c>
      <c r="D228" t="s">
        <v>68</v>
      </c>
      <c r="E228">
        <v>7.0050000000000001E-2</v>
      </c>
      <c r="F228">
        <v>8.9890000000000005E-3</v>
      </c>
      <c r="G228">
        <v>3.1809999999999998E-3</v>
      </c>
      <c r="H228">
        <v>1.845</v>
      </c>
      <c r="I228">
        <v>0.5353</v>
      </c>
      <c r="J228">
        <v>0.20660000000000001</v>
      </c>
      <c r="K228" t="s">
        <v>253</v>
      </c>
      <c r="L228" t="s">
        <v>253</v>
      </c>
      <c r="M228" t="s">
        <v>254</v>
      </c>
    </row>
    <row r="229" spans="1:13" x14ac:dyDescent="0.25">
      <c r="A229" t="s">
        <v>293</v>
      </c>
      <c r="B229" t="s">
        <v>308</v>
      </c>
      <c r="C229" t="s">
        <v>53</v>
      </c>
      <c r="D229" t="s">
        <v>72</v>
      </c>
      <c r="E229">
        <v>355.9</v>
      </c>
      <c r="F229">
        <v>37.08</v>
      </c>
      <c r="G229">
        <v>12.59</v>
      </c>
      <c r="H229">
        <v>27.37</v>
      </c>
      <c r="I229">
        <v>9.2469999999999999</v>
      </c>
      <c r="J229">
        <v>5.3440000000000003</v>
      </c>
      <c r="K229" t="s">
        <v>253</v>
      </c>
      <c r="L229" t="s">
        <v>255</v>
      </c>
    </row>
    <row r="230" spans="1:13" x14ac:dyDescent="0.25">
      <c r="A230" t="s">
        <v>293</v>
      </c>
      <c r="B230" t="s">
        <v>309</v>
      </c>
      <c r="C230" t="s">
        <v>257</v>
      </c>
      <c r="D230" t="s">
        <v>68</v>
      </c>
      <c r="E230">
        <v>1.4670000000000001E-2</v>
      </c>
      <c r="F230">
        <v>8.0400000000000003E-4</v>
      </c>
      <c r="G230">
        <v>2.6800000000000001E-4</v>
      </c>
      <c r="H230">
        <v>9.4740000000000005E-2</v>
      </c>
      <c r="I230">
        <v>1.387E-2</v>
      </c>
      <c r="J230">
        <v>4.646E-3</v>
      </c>
      <c r="K230" t="s">
        <v>258</v>
      </c>
      <c r="L230" t="s">
        <v>258</v>
      </c>
      <c r="M230" t="s">
        <v>259</v>
      </c>
    </row>
    <row r="231" spans="1:13" x14ac:dyDescent="0.25">
      <c r="A231" t="s">
        <v>293</v>
      </c>
      <c r="B231" t="s">
        <v>309</v>
      </c>
      <c r="C231" t="s">
        <v>257</v>
      </c>
      <c r="D231" t="s">
        <v>72</v>
      </c>
      <c r="E231">
        <v>713.3</v>
      </c>
      <c r="F231">
        <v>35.24</v>
      </c>
      <c r="G231">
        <v>11.85</v>
      </c>
      <c r="H231">
        <v>33.770000000000003</v>
      </c>
      <c r="I231">
        <v>8.7210000000000001</v>
      </c>
      <c r="J231">
        <v>4.8680000000000003</v>
      </c>
      <c r="K231" t="s">
        <v>258</v>
      </c>
      <c r="L231" t="s">
        <v>260</v>
      </c>
    </row>
    <row r="232" spans="1:13" x14ac:dyDescent="0.25">
      <c r="A232" t="s">
        <v>329</v>
      </c>
      <c r="B232" t="s">
        <v>299</v>
      </c>
      <c r="C232" t="s">
        <v>49</v>
      </c>
      <c r="D232" t="s">
        <v>68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 t="s">
        <v>149</v>
      </c>
      <c r="L232" t="s">
        <v>149</v>
      </c>
      <c r="M232" t="s">
        <v>150</v>
      </c>
    </row>
    <row r="233" spans="1:13" x14ac:dyDescent="0.25">
      <c r="A233" t="s">
        <v>329</v>
      </c>
      <c r="B233" t="s">
        <v>299</v>
      </c>
      <c r="C233" t="s">
        <v>49</v>
      </c>
      <c r="D233" t="s">
        <v>72</v>
      </c>
      <c r="E233">
        <v>1.7999999999999999E-2</v>
      </c>
      <c r="F233">
        <v>1.321E-2</v>
      </c>
      <c r="G233">
        <v>8.7069999999999995E-3</v>
      </c>
      <c r="H233">
        <v>3.176E-3</v>
      </c>
      <c r="I233">
        <v>3.1050000000000001E-3</v>
      </c>
      <c r="J233">
        <v>2.9789999999999999E-3</v>
      </c>
      <c r="K233" t="s">
        <v>149</v>
      </c>
      <c r="L233" t="s">
        <v>330</v>
      </c>
    </row>
    <row r="234" spans="1:13" x14ac:dyDescent="0.25">
      <c r="A234" t="s">
        <v>329</v>
      </c>
      <c r="B234" t="s">
        <v>301</v>
      </c>
      <c r="C234" t="s">
        <v>218</v>
      </c>
      <c r="D234" t="s">
        <v>68</v>
      </c>
      <c r="E234">
        <v>8.2000000000000001E-5</v>
      </c>
      <c r="F234">
        <v>3.4999999999999997E-5</v>
      </c>
      <c r="G234">
        <v>1.2E-5</v>
      </c>
      <c r="H234">
        <v>3.2810000000000001E-3</v>
      </c>
      <c r="I234">
        <v>6.2200000000000005E-4</v>
      </c>
      <c r="J234">
        <v>2.1100000000000001E-4</v>
      </c>
      <c r="K234" t="s">
        <v>264</v>
      </c>
      <c r="L234" t="s">
        <v>220</v>
      </c>
      <c r="M234" t="s">
        <v>221</v>
      </c>
    </row>
    <row r="235" spans="1:13" x14ac:dyDescent="0.25">
      <c r="A235" t="s">
        <v>329</v>
      </c>
      <c r="B235" t="s">
        <v>301</v>
      </c>
      <c r="C235" t="s">
        <v>218</v>
      </c>
      <c r="D235" t="s">
        <v>72</v>
      </c>
      <c r="E235">
        <v>5.1589999999999998</v>
      </c>
      <c r="F235">
        <v>3.2240000000000002</v>
      </c>
      <c r="G235">
        <v>1.58</v>
      </c>
      <c r="H235">
        <v>0.71060000000000001</v>
      </c>
      <c r="I235">
        <v>0.68989999999999996</v>
      </c>
      <c r="J235">
        <v>0.57789999999999997</v>
      </c>
      <c r="K235" t="s">
        <v>220</v>
      </c>
      <c r="L235" t="s">
        <v>222</v>
      </c>
    </row>
    <row r="236" spans="1:13" x14ac:dyDescent="0.25">
      <c r="A236" t="s">
        <v>329</v>
      </c>
      <c r="B236" t="s">
        <v>302</v>
      </c>
      <c r="C236" t="s">
        <v>50</v>
      </c>
      <c r="D236" t="s">
        <v>68</v>
      </c>
      <c r="E236">
        <v>1.76E-4</v>
      </c>
      <c r="F236">
        <v>1.0000000000000001E-5</v>
      </c>
      <c r="G236">
        <v>3.0000000000000001E-6</v>
      </c>
      <c r="H236">
        <v>3.3000000000000003E-5</v>
      </c>
      <c r="I236">
        <v>6.9999999999999999E-6</v>
      </c>
      <c r="J236">
        <v>3.0000000000000001E-6</v>
      </c>
      <c r="K236" t="s">
        <v>180</v>
      </c>
      <c r="L236" t="s">
        <v>149</v>
      </c>
      <c r="M236" t="s">
        <v>150</v>
      </c>
    </row>
    <row r="237" spans="1:13" x14ac:dyDescent="0.25">
      <c r="A237" t="s">
        <v>329</v>
      </c>
      <c r="B237" t="s">
        <v>302</v>
      </c>
      <c r="C237" t="s">
        <v>50</v>
      </c>
      <c r="D237" t="s">
        <v>72</v>
      </c>
      <c r="E237">
        <v>6.9169999999999998</v>
      </c>
      <c r="F237">
        <v>0.37669999999999998</v>
      </c>
      <c r="G237">
        <v>0.12770000000000001</v>
      </c>
      <c r="H237">
        <v>0.36799999999999999</v>
      </c>
      <c r="I237">
        <v>9.2439999999999994E-2</v>
      </c>
      <c r="J237">
        <v>5.1869999999999999E-2</v>
      </c>
      <c r="K237" t="s">
        <v>180</v>
      </c>
      <c r="L237" t="s">
        <v>181</v>
      </c>
    </row>
    <row r="238" spans="1:13" x14ac:dyDescent="0.25">
      <c r="A238" t="s">
        <v>329</v>
      </c>
      <c r="B238" t="s">
        <v>303</v>
      </c>
      <c r="C238" t="s">
        <v>227</v>
      </c>
      <c r="D238" t="s">
        <v>68</v>
      </c>
      <c r="E238">
        <v>8.6499999999999999E-4</v>
      </c>
      <c r="F238">
        <v>1.1900000000000001E-4</v>
      </c>
      <c r="G238">
        <v>4.0000000000000003E-5</v>
      </c>
      <c r="H238">
        <v>9.4189999999999996E-2</v>
      </c>
      <c r="I238">
        <v>1.772E-2</v>
      </c>
      <c r="J238">
        <v>5.9979999999999999E-3</v>
      </c>
      <c r="K238" t="s">
        <v>228</v>
      </c>
      <c r="L238" t="s">
        <v>229</v>
      </c>
      <c r="M238" t="s">
        <v>221</v>
      </c>
    </row>
    <row r="239" spans="1:13" x14ac:dyDescent="0.25">
      <c r="A239" t="s">
        <v>329</v>
      </c>
      <c r="B239" t="s">
        <v>303</v>
      </c>
      <c r="C239" t="s">
        <v>227</v>
      </c>
      <c r="D239" t="s">
        <v>72</v>
      </c>
      <c r="E239">
        <v>106.6</v>
      </c>
      <c r="F239">
        <v>7.468</v>
      </c>
      <c r="G239">
        <v>2.4910000000000001</v>
      </c>
      <c r="H239">
        <v>4.4359999999999999</v>
      </c>
      <c r="I239">
        <v>1.7889999999999999</v>
      </c>
      <c r="J239">
        <v>1.026</v>
      </c>
      <c r="K239" t="s">
        <v>230</v>
      </c>
      <c r="L239" t="s">
        <v>231</v>
      </c>
    </row>
    <row r="240" spans="1:13" x14ac:dyDescent="0.25">
      <c r="A240" t="s">
        <v>329</v>
      </c>
      <c r="B240" t="s">
        <v>304</v>
      </c>
      <c r="C240" t="s">
        <v>51</v>
      </c>
      <c r="D240" t="s">
        <v>68</v>
      </c>
      <c r="E240">
        <v>3.0600000000000001E-4</v>
      </c>
      <c r="F240">
        <v>2.0999999999999999E-5</v>
      </c>
      <c r="G240">
        <v>6.9999999999999999E-6</v>
      </c>
      <c r="H240">
        <v>3.6819999999999999E-3</v>
      </c>
      <c r="I240">
        <v>8.9800000000000004E-4</v>
      </c>
      <c r="J240">
        <v>3.1700000000000001E-4</v>
      </c>
      <c r="K240" t="s">
        <v>233</v>
      </c>
      <c r="L240" t="s">
        <v>234</v>
      </c>
      <c r="M240" t="s">
        <v>235</v>
      </c>
    </row>
    <row r="241" spans="1:13" x14ac:dyDescent="0.25">
      <c r="A241" t="s">
        <v>329</v>
      </c>
      <c r="B241" t="s">
        <v>304</v>
      </c>
      <c r="C241" t="s">
        <v>51</v>
      </c>
      <c r="D241" t="s">
        <v>72</v>
      </c>
      <c r="E241">
        <v>17.05</v>
      </c>
      <c r="F241">
        <v>1.0369999999999999</v>
      </c>
      <c r="G241">
        <v>0.3458</v>
      </c>
      <c r="H241">
        <v>0.99550000000000005</v>
      </c>
      <c r="I241">
        <v>0.25540000000000002</v>
      </c>
      <c r="J241">
        <v>0.1419</v>
      </c>
      <c r="K241" t="s">
        <v>236</v>
      </c>
      <c r="L241" t="s">
        <v>234</v>
      </c>
    </row>
    <row r="242" spans="1:13" x14ac:dyDescent="0.25">
      <c r="A242" t="s">
        <v>329</v>
      </c>
      <c r="B242" t="s">
        <v>305</v>
      </c>
      <c r="C242" t="s">
        <v>238</v>
      </c>
      <c r="D242" t="s">
        <v>68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 t="s">
        <v>239</v>
      </c>
      <c r="L242" t="s">
        <v>239</v>
      </c>
      <c r="M242" t="s">
        <v>240</v>
      </c>
    </row>
    <row r="243" spans="1:13" x14ac:dyDescent="0.25">
      <c r="A243" t="s">
        <v>329</v>
      </c>
      <c r="B243" t="s">
        <v>305</v>
      </c>
      <c r="C243" t="s">
        <v>238</v>
      </c>
      <c r="D243" t="s">
        <v>72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 t="s">
        <v>241</v>
      </c>
      <c r="L243" t="s">
        <v>242</v>
      </c>
    </row>
    <row r="244" spans="1:13" x14ac:dyDescent="0.25">
      <c r="A244" t="s">
        <v>329</v>
      </c>
      <c r="B244" t="s">
        <v>306</v>
      </c>
      <c r="C244" t="s">
        <v>52</v>
      </c>
      <c r="D244" t="s">
        <v>68</v>
      </c>
      <c r="E244">
        <v>5.6559999999999999E-2</v>
      </c>
      <c r="F244">
        <v>4.1019999999999997E-3</v>
      </c>
      <c r="G244">
        <v>1.3680000000000001E-3</v>
      </c>
      <c r="H244">
        <v>2.9569999999999999E-2</v>
      </c>
      <c r="I244">
        <v>6.9899999999999997E-3</v>
      </c>
      <c r="J244">
        <v>2.483E-3</v>
      </c>
      <c r="K244" t="s">
        <v>244</v>
      </c>
      <c r="L244" t="s">
        <v>244</v>
      </c>
      <c r="M244" t="s">
        <v>245</v>
      </c>
    </row>
    <row r="245" spans="1:13" x14ac:dyDescent="0.25">
      <c r="A245" t="s">
        <v>329</v>
      </c>
      <c r="B245" t="s">
        <v>306</v>
      </c>
      <c r="C245" t="s">
        <v>52</v>
      </c>
      <c r="D245" t="s">
        <v>72</v>
      </c>
      <c r="E245">
        <v>98.16</v>
      </c>
      <c r="F245">
        <v>7.0970000000000004</v>
      </c>
      <c r="G245">
        <v>2.3660000000000001</v>
      </c>
      <c r="H245">
        <v>5.4260000000000002</v>
      </c>
      <c r="I245">
        <v>1.7450000000000001</v>
      </c>
      <c r="J245">
        <v>0.97309999999999997</v>
      </c>
      <c r="K245" t="s">
        <v>244</v>
      </c>
      <c r="L245" t="s">
        <v>246</v>
      </c>
    </row>
    <row r="246" spans="1:13" x14ac:dyDescent="0.25">
      <c r="A246" t="s">
        <v>329</v>
      </c>
      <c r="B246" t="s">
        <v>307</v>
      </c>
      <c r="C246" t="s">
        <v>248</v>
      </c>
      <c r="D246" t="s">
        <v>68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 t="s">
        <v>249</v>
      </c>
      <c r="L246" t="s">
        <v>249</v>
      </c>
      <c r="M246" t="s">
        <v>250</v>
      </c>
    </row>
    <row r="247" spans="1:13" x14ac:dyDescent="0.25">
      <c r="A247" t="s">
        <v>329</v>
      </c>
      <c r="B247" t="s">
        <v>307</v>
      </c>
      <c r="C247" t="s">
        <v>248</v>
      </c>
      <c r="D247" t="s">
        <v>72</v>
      </c>
      <c r="E247">
        <v>9.3490000000000002</v>
      </c>
      <c r="F247">
        <v>0.61780000000000002</v>
      </c>
      <c r="G247">
        <v>0.20610000000000001</v>
      </c>
      <c r="H247">
        <v>0.46989999999999998</v>
      </c>
      <c r="I247">
        <v>0.15179999999999999</v>
      </c>
      <c r="J247">
        <v>8.4400000000000003E-2</v>
      </c>
      <c r="K247" t="s">
        <v>249</v>
      </c>
      <c r="L247" t="s">
        <v>251</v>
      </c>
    </row>
    <row r="248" spans="1:13" x14ac:dyDescent="0.25">
      <c r="A248" t="s">
        <v>329</v>
      </c>
      <c r="B248" t="s">
        <v>308</v>
      </c>
      <c r="C248" t="s">
        <v>53</v>
      </c>
      <c r="D248" t="s">
        <v>68</v>
      </c>
      <c r="E248">
        <v>3.1269999999999999E-2</v>
      </c>
      <c r="F248">
        <v>3.5070000000000001E-3</v>
      </c>
      <c r="G248">
        <v>1.237E-3</v>
      </c>
      <c r="H248">
        <v>0.27810000000000001</v>
      </c>
      <c r="I248">
        <v>8.0589999999999995E-2</v>
      </c>
      <c r="J248">
        <v>3.109E-2</v>
      </c>
      <c r="K248" t="s">
        <v>253</v>
      </c>
      <c r="L248" t="s">
        <v>253</v>
      </c>
      <c r="M248" t="s">
        <v>254</v>
      </c>
    </row>
    <row r="249" spans="1:13" x14ac:dyDescent="0.25">
      <c r="A249" t="s">
        <v>329</v>
      </c>
      <c r="B249" t="s">
        <v>308</v>
      </c>
      <c r="C249" t="s">
        <v>53</v>
      </c>
      <c r="D249" t="s">
        <v>72</v>
      </c>
      <c r="E249">
        <v>161.30000000000001</v>
      </c>
      <c r="F249">
        <v>16.79</v>
      </c>
      <c r="G249">
        <v>5.7009999999999996</v>
      </c>
      <c r="H249">
        <v>12.35</v>
      </c>
      <c r="I249">
        <v>4.1189999999999998</v>
      </c>
      <c r="J249">
        <v>2.3530000000000002</v>
      </c>
      <c r="K249" t="s">
        <v>266</v>
      </c>
      <c r="L249" t="s">
        <v>255</v>
      </c>
    </row>
    <row r="250" spans="1:13" x14ac:dyDescent="0.25">
      <c r="A250" t="s">
        <v>329</v>
      </c>
      <c r="B250" t="s">
        <v>309</v>
      </c>
      <c r="C250" t="s">
        <v>257</v>
      </c>
      <c r="D250" t="s">
        <v>68</v>
      </c>
      <c r="E250">
        <v>6.378E-3</v>
      </c>
      <c r="F250">
        <v>3.2200000000000002E-4</v>
      </c>
      <c r="G250">
        <v>1.07E-4</v>
      </c>
      <c r="H250">
        <v>1.436E-2</v>
      </c>
      <c r="I250">
        <v>2.0999999999999999E-3</v>
      </c>
      <c r="J250">
        <v>7.0299999999999996E-4</v>
      </c>
      <c r="K250" t="s">
        <v>258</v>
      </c>
      <c r="L250" t="s">
        <v>258</v>
      </c>
      <c r="M250" t="s">
        <v>259</v>
      </c>
    </row>
    <row r="251" spans="1:13" x14ac:dyDescent="0.25">
      <c r="A251" t="s">
        <v>329</v>
      </c>
      <c r="B251" t="s">
        <v>309</v>
      </c>
      <c r="C251" t="s">
        <v>257</v>
      </c>
      <c r="D251" t="s">
        <v>72</v>
      </c>
      <c r="E251">
        <v>318.8</v>
      </c>
      <c r="F251">
        <v>15.61</v>
      </c>
      <c r="G251">
        <v>5.2489999999999997</v>
      </c>
      <c r="H251">
        <v>15.03</v>
      </c>
      <c r="I251">
        <v>3.8559999999999999</v>
      </c>
      <c r="J251">
        <v>2.15</v>
      </c>
      <c r="K251" t="s">
        <v>258</v>
      </c>
      <c r="L251" t="s">
        <v>260</v>
      </c>
    </row>
    <row r="252" spans="1:13" x14ac:dyDescent="0.25">
      <c r="A252" t="s">
        <v>312</v>
      </c>
      <c r="B252" t="s">
        <v>313</v>
      </c>
      <c r="C252" t="s">
        <v>43</v>
      </c>
      <c r="D252" t="s">
        <v>68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 t="s">
        <v>80</v>
      </c>
      <c r="L252" t="s">
        <v>80</v>
      </c>
      <c r="M252" t="s">
        <v>201</v>
      </c>
    </row>
    <row r="253" spans="1:13" x14ac:dyDescent="0.25">
      <c r="A253" t="s">
        <v>312</v>
      </c>
      <c r="B253" t="s">
        <v>313</v>
      </c>
      <c r="C253" t="s">
        <v>43</v>
      </c>
      <c r="D253" t="s">
        <v>72</v>
      </c>
      <c r="E253">
        <v>1.872E-3</v>
      </c>
      <c r="F253">
        <v>1.8710000000000001E-3</v>
      </c>
      <c r="G253">
        <v>1.8680000000000001E-3</v>
      </c>
      <c r="H253">
        <v>1.2210000000000001E-3</v>
      </c>
      <c r="I253">
        <v>1.2179999999999999E-3</v>
      </c>
      <c r="J253">
        <v>1.2130000000000001E-3</v>
      </c>
      <c r="K253" t="s">
        <v>202</v>
      </c>
      <c r="L253" t="s">
        <v>203</v>
      </c>
    </row>
    <row r="254" spans="1:13" x14ac:dyDescent="0.25">
      <c r="A254" t="s">
        <v>312</v>
      </c>
      <c r="B254" t="s">
        <v>314</v>
      </c>
      <c r="C254" t="s">
        <v>200</v>
      </c>
      <c r="D254" t="s">
        <v>68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 t="s">
        <v>80</v>
      </c>
      <c r="L254" t="s">
        <v>80</v>
      </c>
      <c r="M254" t="s">
        <v>201</v>
      </c>
    </row>
    <row r="255" spans="1:13" x14ac:dyDescent="0.25">
      <c r="A255" t="s">
        <v>312</v>
      </c>
      <c r="B255" t="s">
        <v>314</v>
      </c>
      <c r="C255" t="s">
        <v>200</v>
      </c>
      <c r="D255" t="s">
        <v>72</v>
      </c>
      <c r="E255">
        <v>1.872E-3</v>
      </c>
      <c r="F255">
        <v>1.8710000000000001E-3</v>
      </c>
      <c r="G255">
        <v>1.8680000000000001E-3</v>
      </c>
      <c r="H255">
        <v>1.2210000000000001E-3</v>
      </c>
      <c r="I255">
        <v>1.2179999999999999E-3</v>
      </c>
      <c r="J255">
        <v>1.2130000000000001E-3</v>
      </c>
      <c r="K255" t="s">
        <v>202</v>
      </c>
      <c r="L255" t="s">
        <v>203</v>
      </c>
    </row>
    <row r="256" spans="1:13" x14ac:dyDescent="0.25">
      <c r="A256" t="s">
        <v>312</v>
      </c>
      <c r="B256" t="s">
        <v>315</v>
      </c>
      <c r="C256" t="s">
        <v>44</v>
      </c>
      <c r="D256" t="s">
        <v>68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 t="s">
        <v>131</v>
      </c>
      <c r="L256" t="s">
        <v>131</v>
      </c>
      <c r="M256" t="s">
        <v>205</v>
      </c>
    </row>
    <row r="257" spans="1:13" x14ac:dyDescent="0.25">
      <c r="A257" t="s">
        <v>312</v>
      </c>
      <c r="B257" t="s">
        <v>315</v>
      </c>
      <c r="C257" t="s">
        <v>44</v>
      </c>
      <c r="D257" t="s">
        <v>72</v>
      </c>
      <c r="E257">
        <v>1.9189999999999999E-3</v>
      </c>
      <c r="F257">
        <v>1.915E-3</v>
      </c>
      <c r="G257">
        <v>1.8860000000000001E-3</v>
      </c>
      <c r="H257">
        <v>1.1869999999999999E-3</v>
      </c>
      <c r="I257">
        <v>1.186E-3</v>
      </c>
      <c r="J257">
        <v>1.1800000000000001E-3</v>
      </c>
      <c r="K257" t="s">
        <v>172</v>
      </c>
      <c r="L257" t="s">
        <v>206</v>
      </c>
    </row>
    <row r="258" spans="1:13" x14ac:dyDescent="0.25">
      <c r="A258" t="s">
        <v>312</v>
      </c>
      <c r="B258" t="s">
        <v>316</v>
      </c>
      <c r="C258" t="s">
        <v>45</v>
      </c>
      <c r="D258" t="s">
        <v>68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 t="s">
        <v>131</v>
      </c>
      <c r="L258" t="s">
        <v>131</v>
      </c>
      <c r="M258" t="s">
        <v>205</v>
      </c>
    </row>
    <row r="259" spans="1:13" x14ac:dyDescent="0.25">
      <c r="A259" t="s">
        <v>312</v>
      </c>
      <c r="B259" t="s">
        <v>316</v>
      </c>
      <c r="C259" t="s">
        <v>45</v>
      </c>
      <c r="D259" t="s">
        <v>72</v>
      </c>
      <c r="E259">
        <v>6.0699999999999999E-3</v>
      </c>
      <c r="F259">
        <v>6.0089999999999996E-3</v>
      </c>
      <c r="G259">
        <v>5.862E-3</v>
      </c>
      <c r="H259">
        <v>3.0799999999999998E-3</v>
      </c>
      <c r="I259">
        <v>3.0730000000000002E-3</v>
      </c>
      <c r="J259">
        <v>3.0209999999999998E-3</v>
      </c>
      <c r="K259" t="s">
        <v>175</v>
      </c>
      <c r="L259" t="s">
        <v>176</v>
      </c>
    </row>
    <row r="260" spans="1:13" x14ac:dyDescent="0.25">
      <c r="A260" t="s">
        <v>312</v>
      </c>
      <c r="B260" t="s">
        <v>317</v>
      </c>
      <c r="C260" t="s">
        <v>48</v>
      </c>
      <c r="D260" t="s">
        <v>68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 t="s">
        <v>69</v>
      </c>
      <c r="L260" t="s">
        <v>69</v>
      </c>
      <c r="M260" t="s">
        <v>209</v>
      </c>
    </row>
    <row r="261" spans="1:13" x14ac:dyDescent="0.25">
      <c r="A261" t="s">
        <v>312</v>
      </c>
      <c r="B261" t="s">
        <v>317</v>
      </c>
      <c r="C261" t="s">
        <v>48</v>
      </c>
      <c r="D261" t="s">
        <v>72</v>
      </c>
      <c r="E261">
        <v>1.098E-2</v>
      </c>
      <c r="F261">
        <v>2.9090000000000001E-3</v>
      </c>
      <c r="G261">
        <v>1.3309999999999999E-3</v>
      </c>
      <c r="H261">
        <v>9.1299999999999997E-4</v>
      </c>
      <c r="I261">
        <v>6.6500000000000001E-4</v>
      </c>
      <c r="J261">
        <v>5.0600000000000005E-4</v>
      </c>
      <c r="K261" t="s">
        <v>210</v>
      </c>
      <c r="L261" t="s">
        <v>211</v>
      </c>
    </row>
    <row r="262" spans="1:13" x14ac:dyDescent="0.25">
      <c r="A262" t="s">
        <v>312</v>
      </c>
      <c r="B262" t="s">
        <v>318</v>
      </c>
      <c r="C262" t="s">
        <v>49</v>
      </c>
      <c r="D262" t="s">
        <v>68</v>
      </c>
      <c r="E262">
        <v>0</v>
      </c>
      <c r="F262">
        <v>0</v>
      </c>
      <c r="G262">
        <v>0</v>
      </c>
      <c r="H262">
        <v>1.9999999999999999E-6</v>
      </c>
      <c r="I262">
        <v>0</v>
      </c>
      <c r="J262">
        <v>0</v>
      </c>
      <c r="K262" t="s">
        <v>149</v>
      </c>
      <c r="L262" t="s">
        <v>149</v>
      </c>
      <c r="M262" t="s">
        <v>150</v>
      </c>
    </row>
    <row r="263" spans="1:13" x14ac:dyDescent="0.25">
      <c r="A263" t="s">
        <v>312</v>
      </c>
      <c r="B263" t="s">
        <v>318</v>
      </c>
      <c r="C263" t="s">
        <v>49</v>
      </c>
      <c r="D263" t="s">
        <v>72</v>
      </c>
      <c r="E263">
        <v>1.7999999999999999E-2</v>
      </c>
      <c r="F263">
        <v>1.32E-2</v>
      </c>
      <c r="G263">
        <v>8.6949999999999996E-3</v>
      </c>
      <c r="H263">
        <v>3.1710000000000002E-3</v>
      </c>
      <c r="I263">
        <v>3.0990000000000002E-3</v>
      </c>
      <c r="J263">
        <v>2.9750000000000002E-3</v>
      </c>
      <c r="K263" t="s">
        <v>149</v>
      </c>
      <c r="L263" t="s">
        <v>300</v>
      </c>
    </row>
    <row r="264" spans="1:13" x14ac:dyDescent="0.25">
      <c r="A264" t="s">
        <v>312</v>
      </c>
      <c r="B264" t="s">
        <v>319</v>
      </c>
      <c r="C264" t="s">
        <v>218</v>
      </c>
      <c r="D264" t="s">
        <v>68</v>
      </c>
      <c r="E264">
        <v>1.8200000000000001E-4</v>
      </c>
      <c r="F264">
        <v>7.8999999999999996E-5</v>
      </c>
      <c r="G264">
        <v>2.8E-5</v>
      </c>
      <c r="H264">
        <v>8.7489999999999998E-3</v>
      </c>
      <c r="I264">
        <v>1.658E-3</v>
      </c>
      <c r="J264">
        <v>5.6099999999999998E-4</v>
      </c>
      <c r="K264" t="s">
        <v>219</v>
      </c>
      <c r="L264" t="s">
        <v>220</v>
      </c>
      <c r="M264" t="s">
        <v>221</v>
      </c>
    </row>
    <row r="265" spans="1:13" x14ac:dyDescent="0.25">
      <c r="A265" t="s">
        <v>312</v>
      </c>
      <c r="B265" t="s">
        <v>319</v>
      </c>
      <c r="C265" t="s">
        <v>218</v>
      </c>
      <c r="D265" t="s">
        <v>72</v>
      </c>
      <c r="E265">
        <v>5.1029999999999998</v>
      </c>
      <c r="F265">
        <v>3.1890000000000001</v>
      </c>
      <c r="G265">
        <v>1.5629999999999999</v>
      </c>
      <c r="H265">
        <v>0.70420000000000005</v>
      </c>
      <c r="I265">
        <v>0.68359999999999999</v>
      </c>
      <c r="J265">
        <v>0.5726</v>
      </c>
      <c r="K265" t="s">
        <v>220</v>
      </c>
      <c r="L265" t="s">
        <v>222</v>
      </c>
    </row>
    <row r="266" spans="1:13" x14ac:dyDescent="0.25">
      <c r="A266" t="s">
        <v>312</v>
      </c>
      <c r="B266" t="s">
        <v>320</v>
      </c>
      <c r="C266" t="s">
        <v>50</v>
      </c>
      <c r="D266" t="s">
        <v>68</v>
      </c>
      <c r="E266">
        <v>1.75E-4</v>
      </c>
      <c r="F266">
        <v>1.0000000000000001E-5</v>
      </c>
      <c r="G266">
        <v>3.0000000000000001E-6</v>
      </c>
      <c r="H266">
        <v>7.6000000000000004E-5</v>
      </c>
      <c r="I266">
        <v>1.7E-5</v>
      </c>
      <c r="J266">
        <v>7.9999999999999996E-6</v>
      </c>
      <c r="K266" t="s">
        <v>180</v>
      </c>
      <c r="L266" t="s">
        <v>149</v>
      </c>
      <c r="M266" t="s">
        <v>150</v>
      </c>
    </row>
    <row r="267" spans="1:13" x14ac:dyDescent="0.25">
      <c r="A267" t="s">
        <v>312</v>
      </c>
      <c r="B267" t="s">
        <v>320</v>
      </c>
      <c r="C267" t="s">
        <v>50</v>
      </c>
      <c r="D267" t="s">
        <v>72</v>
      </c>
      <c r="E267">
        <v>6.8810000000000002</v>
      </c>
      <c r="F267">
        <v>0.37540000000000001</v>
      </c>
      <c r="G267">
        <v>0.127</v>
      </c>
      <c r="H267">
        <v>0.3664</v>
      </c>
      <c r="I267">
        <v>9.2119999999999994E-2</v>
      </c>
      <c r="J267">
        <v>5.1630000000000002E-2</v>
      </c>
      <c r="K267" t="s">
        <v>180</v>
      </c>
      <c r="L267" t="s">
        <v>181</v>
      </c>
    </row>
    <row r="268" spans="1:13" x14ac:dyDescent="0.25">
      <c r="A268" t="s">
        <v>312</v>
      </c>
      <c r="B268" t="s">
        <v>321</v>
      </c>
      <c r="C268" t="s">
        <v>227</v>
      </c>
      <c r="D268" t="s">
        <v>68</v>
      </c>
      <c r="E268">
        <v>2.225E-3</v>
      </c>
      <c r="F268">
        <v>2.5900000000000001E-4</v>
      </c>
      <c r="G268">
        <v>8.7000000000000001E-5</v>
      </c>
      <c r="H268">
        <v>0.25119999999999998</v>
      </c>
      <c r="I268">
        <v>4.7260000000000003E-2</v>
      </c>
      <c r="J268">
        <v>1.5990000000000001E-2</v>
      </c>
      <c r="K268" t="s">
        <v>228</v>
      </c>
      <c r="L268" t="s">
        <v>229</v>
      </c>
      <c r="M268" t="s">
        <v>221</v>
      </c>
    </row>
    <row r="269" spans="1:13" x14ac:dyDescent="0.25">
      <c r="A269" t="s">
        <v>312</v>
      </c>
      <c r="B269" t="s">
        <v>321</v>
      </c>
      <c r="C269" t="s">
        <v>227</v>
      </c>
      <c r="D269" t="s">
        <v>72</v>
      </c>
      <c r="E269">
        <v>102</v>
      </c>
      <c r="F269">
        <v>6.91</v>
      </c>
      <c r="G269">
        <v>2.3050000000000002</v>
      </c>
      <c r="H269">
        <v>4.2850000000000001</v>
      </c>
      <c r="I269">
        <v>1.6970000000000001</v>
      </c>
      <c r="J269">
        <v>0.9798</v>
      </c>
      <c r="K269" t="s">
        <v>230</v>
      </c>
      <c r="L269" t="s">
        <v>231</v>
      </c>
    </row>
    <row r="270" spans="1:13" x14ac:dyDescent="0.25">
      <c r="A270" t="s">
        <v>312</v>
      </c>
      <c r="B270" t="s">
        <v>322</v>
      </c>
      <c r="C270" t="s">
        <v>51</v>
      </c>
      <c r="D270" t="s">
        <v>68</v>
      </c>
      <c r="E270">
        <v>2.9E-4</v>
      </c>
      <c r="F270">
        <v>2.5000000000000001E-5</v>
      </c>
      <c r="G270">
        <v>7.9999999999999996E-6</v>
      </c>
      <c r="H270">
        <v>9.7929999999999996E-3</v>
      </c>
      <c r="I270">
        <v>2.3900000000000002E-3</v>
      </c>
      <c r="J270">
        <v>8.43E-4</v>
      </c>
      <c r="K270" t="s">
        <v>233</v>
      </c>
      <c r="L270" t="s">
        <v>234</v>
      </c>
      <c r="M270" t="s">
        <v>235</v>
      </c>
    </row>
    <row r="271" spans="1:13" x14ac:dyDescent="0.25">
      <c r="A271" t="s">
        <v>312</v>
      </c>
      <c r="B271" t="s">
        <v>322</v>
      </c>
      <c r="C271" t="s">
        <v>51</v>
      </c>
      <c r="D271" t="s">
        <v>72</v>
      </c>
      <c r="E271">
        <v>15.34</v>
      </c>
      <c r="F271">
        <v>0.93720000000000003</v>
      </c>
      <c r="G271">
        <v>0.31240000000000001</v>
      </c>
      <c r="H271">
        <v>0.89880000000000004</v>
      </c>
      <c r="I271">
        <v>0.2316</v>
      </c>
      <c r="J271">
        <v>0.12889999999999999</v>
      </c>
      <c r="K271" t="s">
        <v>236</v>
      </c>
      <c r="L271" t="s">
        <v>234</v>
      </c>
    </row>
    <row r="272" spans="1:13" x14ac:dyDescent="0.25">
      <c r="A272" t="s">
        <v>312</v>
      </c>
      <c r="B272" t="s">
        <v>323</v>
      </c>
      <c r="C272" t="s">
        <v>238</v>
      </c>
      <c r="D272" t="s">
        <v>68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 t="s">
        <v>239</v>
      </c>
      <c r="L272" t="s">
        <v>239</v>
      </c>
      <c r="M272" t="s">
        <v>240</v>
      </c>
    </row>
    <row r="273" spans="1:13" x14ac:dyDescent="0.25">
      <c r="A273" t="s">
        <v>312</v>
      </c>
      <c r="B273" t="s">
        <v>323</v>
      </c>
      <c r="C273" t="s">
        <v>238</v>
      </c>
      <c r="D273" t="s">
        <v>72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 t="s">
        <v>241</v>
      </c>
      <c r="L273" t="s">
        <v>242</v>
      </c>
    </row>
    <row r="274" spans="1:13" x14ac:dyDescent="0.25">
      <c r="A274" t="s">
        <v>312</v>
      </c>
      <c r="B274" t="s">
        <v>324</v>
      </c>
      <c r="C274" t="s">
        <v>52</v>
      </c>
      <c r="D274" t="s">
        <v>68</v>
      </c>
      <c r="E274">
        <v>5.1200000000000002E-2</v>
      </c>
      <c r="F274">
        <v>3.9020000000000001E-3</v>
      </c>
      <c r="G274">
        <v>1.302E-3</v>
      </c>
      <c r="H274">
        <v>7.5090000000000004E-2</v>
      </c>
      <c r="I274">
        <v>1.7690000000000001E-2</v>
      </c>
      <c r="J274">
        <v>6.2890000000000003E-3</v>
      </c>
      <c r="K274" t="s">
        <v>244</v>
      </c>
      <c r="L274" t="s">
        <v>244</v>
      </c>
      <c r="M274" t="s">
        <v>245</v>
      </c>
    </row>
    <row r="275" spans="1:13" x14ac:dyDescent="0.25">
      <c r="A275" t="s">
        <v>312</v>
      </c>
      <c r="B275" t="s">
        <v>324</v>
      </c>
      <c r="C275" t="s">
        <v>52</v>
      </c>
      <c r="D275" t="s">
        <v>72</v>
      </c>
      <c r="E275">
        <v>87.82</v>
      </c>
      <c r="F275">
        <v>6.4009999999999998</v>
      </c>
      <c r="G275">
        <v>2.1339999999999999</v>
      </c>
      <c r="H275">
        <v>4.8739999999999997</v>
      </c>
      <c r="I275">
        <v>1.579</v>
      </c>
      <c r="J275">
        <v>0.88249999999999995</v>
      </c>
      <c r="K275" t="s">
        <v>244</v>
      </c>
      <c r="L275" t="s">
        <v>246</v>
      </c>
    </row>
    <row r="276" spans="1:13" x14ac:dyDescent="0.25">
      <c r="A276" t="s">
        <v>312</v>
      </c>
      <c r="B276" t="s">
        <v>325</v>
      </c>
      <c r="C276" t="s">
        <v>248</v>
      </c>
      <c r="D276" t="s">
        <v>68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 t="s">
        <v>249</v>
      </c>
      <c r="L276" t="s">
        <v>249</v>
      </c>
      <c r="M276" t="s">
        <v>250</v>
      </c>
    </row>
    <row r="277" spans="1:13" x14ac:dyDescent="0.25">
      <c r="A277" t="s">
        <v>312</v>
      </c>
      <c r="B277" t="s">
        <v>325</v>
      </c>
      <c r="C277" t="s">
        <v>248</v>
      </c>
      <c r="D277" t="s">
        <v>72</v>
      </c>
      <c r="E277">
        <v>8.2780000000000005</v>
      </c>
      <c r="F277">
        <v>0.54859999999999998</v>
      </c>
      <c r="G277">
        <v>0.183</v>
      </c>
      <c r="H277">
        <v>0.4158</v>
      </c>
      <c r="I277">
        <v>0.13489999999999999</v>
      </c>
      <c r="J277">
        <v>7.4980000000000005E-2</v>
      </c>
      <c r="K277" t="s">
        <v>249</v>
      </c>
      <c r="L277" t="s">
        <v>251</v>
      </c>
    </row>
    <row r="278" spans="1:13" x14ac:dyDescent="0.25">
      <c r="A278" t="s">
        <v>312</v>
      </c>
      <c r="B278" t="s">
        <v>326</v>
      </c>
      <c r="C278" t="s">
        <v>53</v>
      </c>
      <c r="D278" t="s">
        <v>68</v>
      </c>
      <c r="E278">
        <v>2.802E-2</v>
      </c>
      <c r="F278">
        <v>3.5950000000000001E-3</v>
      </c>
      <c r="G278">
        <v>1.2719999999999999E-3</v>
      </c>
      <c r="H278">
        <v>0.73799999999999999</v>
      </c>
      <c r="I278">
        <v>0.21410000000000001</v>
      </c>
      <c r="J278">
        <v>8.2610000000000003E-2</v>
      </c>
      <c r="K278" t="s">
        <v>253</v>
      </c>
      <c r="L278" t="s">
        <v>253</v>
      </c>
      <c r="M278" t="s">
        <v>254</v>
      </c>
    </row>
    <row r="279" spans="1:13" x14ac:dyDescent="0.25">
      <c r="A279" t="s">
        <v>312</v>
      </c>
      <c r="B279" t="s">
        <v>326</v>
      </c>
      <c r="C279" t="s">
        <v>53</v>
      </c>
      <c r="D279" t="s">
        <v>72</v>
      </c>
      <c r="E279">
        <v>142.4</v>
      </c>
      <c r="F279">
        <v>14.84</v>
      </c>
      <c r="G279">
        <v>5.0380000000000003</v>
      </c>
      <c r="H279">
        <v>10.95</v>
      </c>
      <c r="I279">
        <v>3.7</v>
      </c>
      <c r="J279">
        <v>2.1379999999999999</v>
      </c>
      <c r="K279" t="s">
        <v>253</v>
      </c>
      <c r="L279" t="s">
        <v>255</v>
      </c>
    </row>
    <row r="280" spans="1:13" x14ac:dyDescent="0.25">
      <c r="A280" t="s">
        <v>312</v>
      </c>
      <c r="B280" t="s">
        <v>327</v>
      </c>
      <c r="C280" t="s">
        <v>257</v>
      </c>
      <c r="D280" t="s">
        <v>68</v>
      </c>
      <c r="E280">
        <v>5.8669999999999998E-3</v>
      </c>
      <c r="F280">
        <v>3.2200000000000002E-4</v>
      </c>
      <c r="G280">
        <v>1.07E-4</v>
      </c>
      <c r="H280">
        <v>3.7909999999999999E-2</v>
      </c>
      <c r="I280">
        <v>5.5510000000000004E-3</v>
      </c>
      <c r="J280">
        <v>1.859E-3</v>
      </c>
      <c r="K280" t="s">
        <v>258</v>
      </c>
      <c r="L280" t="s">
        <v>258</v>
      </c>
      <c r="M280" t="s">
        <v>259</v>
      </c>
    </row>
    <row r="281" spans="1:13" x14ac:dyDescent="0.25">
      <c r="A281" t="s">
        <v>312</v>
      </c>
      <c r="B281" t="s">
        <v>327</v>
      </c>
      <c r="C281" t="s">
        <v>257</v>
      </c>
      <c r="D281" t="s">
        <v>72</v>
      </c>
      <c r="E281">
        <v>285.3</v>
      </c>
      <c r="F281">
        <v>14.1</v>
      </c>
      <c r="G281">
        <v>4.742</v>
      </c>
      <c r="H281">
        <v>13.51</v>
      </c>
      <c r="I281">
        <v>3.488</v>
      </c>
      <c r="J281">
        <v>1.9470000000000001</v>
      </c>
      <c r="K281" t="s">
        <v>258</v>
      </c>
      <c r="L281" t="s">
        <v>260</v>
      </c>
    </row>
    <row r="282" spans="1:13" x14ac:dyDescent="0.25">
      <c r="A282" t="s">
        <v>331</v>
      </c>
      <c r="B282" t="s">
        <v>318</v>
      </c>
      <c r="C282" t="s">
        <v>49</v>
      </c>
      <c r="D282" t="s">
        <v>68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 t="s">
        <v>149</v>
      </c>
      <c r="L282" t="s">
        <v>149</v>
      </c>
      <c r="M282" t="s">
        <v>150</v>
      </c>
    </row>
    <row r="283" spans="1:13" x14ac:dyDescent="0.25">
      <c r="A283" t="s">
        <v>331</v>
      </c>
      <c r="B283" t="s">
        <v>318</v>
      </c>
      <c r="C283" t="s">
        <v>49</v>
      </c>
      <c r="D283" t="s">
        <v>72</v>
      </c>
      <c r="E283">
        <v>7.1970000000000003E-3</v>
      </c>
      <c r="F283">
        <v>5.2810000000000001E-3</v>
      </c>
      <c r="G283">
        <v>3.4810000000000002E-3</v>
      </c>
      <c r="H283">
        <v>1.2700000000000001E-3</v>
      </c>
      <c r="I283">
        <v>1.2409999999999999E-3</v>
      </c>
      <c r="J283">
        <v>1.191E-3</v>
      </c>
      <c r="K283" t="s">
        <v>149</v>
      </c>
      <c r="L283" t="s">
        <v>330</v>
      </c>
    </row>
    <row r="284" spans="1:13" x14ac:dyDescent="0.25">
      <c r="A284" t="s">
        <v>331</v>
      </c>
      <c r="B284" t="s">
        <v>319</v>
      </c>
      <c r="C284" t="s">
        <v>218</v>
      </c>
      <c r="D284" t="s">
        <v>68</v>
      </c>
      <c r="E284">
        <v>3.3000000000000003E-5</v>
      </c>
      <c r="F284">
        <v>1.4E-5</v>
      </c>
      <c r="G284">
        <v>5.0000000000000004E-6</v>
      </c>
      <c r="H284">
        <v>1.312E-3</v>
      </c>
      <c r="I284">
        <v>2.4899999999999998E-4</v>
      </c>
      <c r="J284">
        <v>8.3999999999999995E-5</v>
      </c>
      <c r="K284" t="s">
        <v>264</v>
      </c>
      <c r="L284" t="s">
        <v>220</v>
      </c>
      <c r="M284" t="s">
        <v>221</v>
      </c>
    </row>
    <row r="285" spans="1:13" x14ac:dyDescent="0.25">
      <c r="A285" t="s">
        <v>331</v>
      </c>
      <c r="B285" t="s">
        <v>319</v>
      </c>
      <c r="C285" t="s">
        <v>218</v>
      </c>
      <c r="D285" t="s">
        <v>72</v>
      </c>
      <c r="E285">
        <v>2.0640000000000001</v>
      </c>
      <c r="F285">
        <v>1.29</v>
      </c>
      <c r="G285">
        <v>0.63200000000000001</v>
      </c>
      <c r="H285">
        <v>0.2843</v>
      </c>
      <c r="I285">
        <v>0.27589999999999998</v>
      </c>
      <c r="J285">
        <v>0.23119999999999999</v>
      </c>
      <c r="K285" t="s">
        <v>220</v>
      </c>
      <c r="L285" t="s">
        <v>222</v>
      </c>
    </row>
    <row r="286" spans="1:13" x14ac:dyDescent="0.25">
      <c r="A286" t="s">
        <v>331</v>
      </c>
      <c r="B286" t="s">
        <v>320</v>
      </c>
      <c r="C286" t="s">
        <v>50</v>
      </c>
      <c r="D286" t="s">
        <v>68</v>
      </c>
      <c r="E286">
        <v>6.9999999999999994E-5</v>
      </c>
      <c r="F286">
        <v>3.9999999999999998E-6</v>
      </c>
      <c r="G286">
        <v>9.9999999999999995E-7</v>
      </c>
      <c r="H286">
        <v>1.2999999999999999E-5</v>
      </c>
      <c r="I286">
        <v>3.0000000000000001E-6</v>
      </c>
      <c r="J286">
        <v>9.9999999999999995E-7</v>
      </c>
      <c r="K286" t="s">
        <v>180</v>
      </c>
      <c r="L286" t="s">
        <v>149</v>
      </c>
      <c r="M286" t="s">
        <v>150</v>
      </c>
    </row>
    <row r="287" spans="1:13" x14ac:dyDescent="0.25">
      <c r="A287" t="s">
        <v>331</v>
      </c>
      <c r="B287" t="s">
        <v>320</v>
      </c>
      <c r="C287" t="s">
        <v>50</v>
      </c>
      <c r="D287" t="s">
        <v>72</v>
      </c>
      <c r="E287">
        <v>2.766</v>
      </c>
      <c r="F287">
        <v>0.15060000000000001</v>
      </c>
      <c r="G287">
        <v>5.1060000000000001E-2</v>
      </c>
      <c r="H287">
        <v>0.14710000000000001</v>
      </c>
      <c r="I287">
        <v>3.696E-2</v>
      </c>
      <c r="J287">
        <v>2.0740000000000001E-2</v>
      </c>
      <c r="K287" t="s">
        <v>180</v>
      </c>
      <c r="L287" t="s">
        <v>181</v>
      </c>
    </row>
    <row r="288" spans="1:13" x14ac:dyDescent="0.25">
      <c r="A288" t="s">
        <v>331</v>
      </c>
      <c r="B288" t="s">
        <v>321</v>
      </c>
      <c r="C288" t="s">
        <v>227</v>
      </c>
      <c r="D288" t="s">
        <v>68</v>
      </c>
      <c r="E288">
        <v>3.4600000000000001E-4</v>
      </c>
      <c r="F288">
        <v>4.8000000000000001E-5</v>
      </c>
      <c r="G288">
        <v>1.5999999999999999E-5</v>
      </c>
      <c r="H288">
        <v>3.7659999999999999E-2</v>
      </c>
      <c r="I288">
        <v>7.0870000000000004E-3</v>
      </c>
      <c r="J288">
        <v>2.398E-3</v>
      </c>
      <c r="K288" t="s">
        <v>228</v>
      </c>
      <c r="L288" t="s">
        <v>229</v>
      </c>
      <c r="M288" t="s">
        <v>221</v>
      </c>
    </row>
    <row r="289" spans="1:13" x14ac:dyDescent="0.25">
      <c r="A289" t="s">
        <v>331</v>
      </c>
      <c r="B289" t="s">
        <v>321</v>
      </c>
      <c r="C289" t="s">
        <v>227</v>
      </c>
      <c r="D289" t="s">
        <v>72</v>
      </c>
      <c r="E289">
        <v>42.63</v>
      </c>
      <c r="F289">
        <v>2.9870000000000001</v>
      </c>
      <c r="G289">
        <v>0.99650000000000005</v>
      </c>
      <c r="H289">
        <v>1.7749999999999999</v>
      </c>
      <c r="I289">
        <v>0.7157</v>
      </c>
      <c r="J289">
        <v>0.41049999999999998</v>
      </c>
      <c r="K289" t="s">
        <v>230</v>
      </c>
      <c r="L289" t="s">
        <v>231</v>
      </c>
    </row>
    <row r="290" spans="1:13" x14ac:dyDescent="0.25">
      <c r="A290" t="s">
        <v>331</v>
      </c>
      <c r="B290" t="s">
        <v>322</v>
      </c>
      <c r="C290" t="s">
        <v>51</v>
      </c>
      <c r="D290" t="s">
        <v>68</v>
      </c>
      <c r="E290">
        <v>1.22E-4</v>
      </c>
      <c r="F290">
        <v>9.0000000000000002E-6</v>
      </c>
      <c r="G290">
        <v>3.0000000000000001E-6</v>
      </c>
      <c r="H290">
        <v>1.4729999999999999E-3</v>
      </c>
      <c r="I290">
        <v>3.59E-4</v>
      </c>
      <c r="J290">
        <v>1.27E-4</v>
      </c>
      <c r="K290" t="s">
        <v>233</v>
      </c>
      <c r="L290" t="s">
        <v>234</v>
      </c>
      <c r="M290" t="s">
        <v>235</v>
      </c>
    </row>
    <row r="291" spans="1:13" x14ac:dyDescent="0.25">
      <c r="A291" t="s">
        <v>331</v>
      </c>
      <c r="B291" t="s">
        <v>322</v>
      </c>
      <c r="C291" t="s">
        <v>51</v>
      </c>
      <c r="D291" t="s">
        <v>72</v>
      </c>
      <c r="E291">
        <v>6.819</v>
      </c>
      <c r="F291">
        <v>0.4148</v>
      </c>
      <c r="G291">
        <v>0.13830000000000001</v>
      </c>
      <c r="H291">
        <v>0.39810000000000001</v>
      </c>
      <c r="I291">
        <v>0.1021</v>
      </c>
      <c r="J291">
        <v>5.6739999999999999E-2</v>
      </c>
      <c r="K291" t="s">
        <v>236</v>
      </c>
      <c r="L291" t="s">
        <v>234</v>
      </c>
    </row>
    <row r="292" spans="1:13" x14ac:dyDescent="0.25">
      <c r="A292" t="s">
        <v>331</v>
      </c>
      <c r="B292" t="s">
        <v>323</v>
      </c>
      <c r="C292" t="s">
        <v>238</v>
      </c>
      <c r="D292" t="s">
        <v>68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 t="s">
        <v>239</v>
      </c>
      <c r="L292" t="s">
        <v>239</v>
      </c>
      <c r="M292" t="s">
        <v>240</v>
      </c>
    </row>
    <row r="293" spans="1:13" x14ac:dyDescent="0.25">
      <c r="A293" t="s">
        <v>331</v>
      </c>
      <c r="B293" t="s">
        <v>323</v>
      </c>
      <c r="C293" t="s">
        <v>238</v>
      </c>
      <c r="D293" t="s">
        <v>72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 t="s">
        <v>241</v>
      </c>
      <c r="L293" t="s">
        <v>242</v>
      </c>
    </row>
    <row r="294" spans="1:13" x14ac:dyDescent="0.25">
      <c r="A294" t="s">
        <v>331</v>
      </c>
      <c r="B294" t="s">
        <v>324</v>
      </c>
      <c r="C294" t="s">
        <v>52</v>
      </c>
      <c r="D294" t="s">
        <v>68</v>
      </c>
      <c r="E294">
        <v>2.2620000000000001E-2</v>
      </c>
      <c r="F294">
        <v>1.64E-3</v>
      </c>
      <c r="G294">
        <v>5.4699999999999996E-4</v>
      </c>
      <c r="H294">
        <v>1.183E-2</v>
      </c>
      <c r="I294">
        <v>2.7959999999999999E-3</v>
      </c>
      <c r="J294">
        <v>9.9299999999999996E-4</v>
      </c>
      <c r="K294" t="s">
        <v>244</v>
      </c>
      <c r="L294" t="s">
        <v>244</v>
      </c>
      <c r="M294" t="s">
        <v>245</v>
      </c>
    </row>
    <row r="295" spans="1:13" x14ac:dyDescent="0.25">
      <c r="A295" t="s">
        <v>331</v>
      </c>
      <c r="B295" t="s">
        <v>324</v>
      </c>
      <c r="C295" t="s">
        <v>52</v>
      </c>
      <c r="D295" t="s">
        <v>72</v>
      </c>
      <c r="E295">
        <v>39.26</v>
      </c>
      <c r="F295">
        <v>2.839</v>
      </c>
      <c r="G295">
        <v>0.94650000000000001</v>
      </c>
      <c r="H295">
        <v>2.17</v>
      </c>
      <c r="I295">
        <v>0.69789999999999996</v>
      </c>
      <c r="J295">
        <v>0.38929999999999998</v>
      </c>
      <c r="K295" t="s">
        <v>244</v>
      </c>
      <c r="L295" t="s">
        <v>246</v>
      </c>
    </row>
    <row r="296" spans="1:13" x14ac:dyDescent="0.25">
      <c r="A296" t="s">
        <v>331</v>
      </c>
      <c r="B296" t="s">
        <v>325</v>
      </c>
      <c r="C296" t="s">
        <v>248</v>
      </c>
      <c r="D296" t="s">
        <v>68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 t="s">
        <v>249</v>
      </c>
      <c r="L296" t="s">
        <v>249</v>
      </c>
      <c r="M296" t="s">
        <v>250</v>
      </c>
    </row>
    <row r="297" spans="1:13" x14ac:dyDescent="0.25">
      <c r="A297" t="s">
        <v>331</v>
      </c>
      <c r="B297" t="s">
        <v>325</v>
      </c>
      <c r="C297" t="s">
        <v>248</v>
      </c>
      <c r="D297" t="s">
        <v>72</v>
      </c>
      <c r="E297">
        <v>3.7389999999999999</v>
      </c>
      <c r="F297">
        <v>0.24709999999999999</v>
      </c>
      <c r="G297">
        <v>8.2430000000000003E-2</v>
      </c>
      <c r="H297">
        <v>0.188</v>
      </c>
      <c r="I297">
        <v>6.0729999999999999E-2</v>
      </c>
      <c r="J297">
        <v>3.3759999999999998E-2</v>
      </c>
      <c r="K297" t="s">
        <v>249</v>
      </c>
      <c r="L297" t="s">
        <v>251</v>
      </c>
    </row>
    <row r="298" spans="1:13" x14ac:dyDescent="0.25">
      <c r="A298" t="s">
        <v>331</v>
      </c>
      <c r="B298" t="s">
        <v>326</v>
      </c>
      <c r="C298" t="s">
        <v>53</v>
      </c>
      <c r="D298" t="s">
        <v>68</v>
      </c>
      <c r="E298">
        <v>1.251E-2</v>
      </c>
      <c r="F298">
        <v>1.403E-3</v>
      </c>
      <c r="G298">
        <v>4.95E-4</v>
      </c>
      <c r="H298">
        <v>0.11119999999999999</v>
      </c>
      <c r="I298">
        <v>3.2230000000000002E-2</v>
      </c>
      <c r="J298">
        <v>1.244E-2</v>
      </c>
      <c r="K298" t="s">
        <v>253</v>
      </c>
      <c r="L298" t="s">
        <v>253</v>
      </c>
      <c r="M298" t="s">
        <v>254</v>
      </c>
    </row>
    <row r="299" spans="1:13" x14ac:dyDescent="0.25">
      <c r="A299" t="s">
        <v>331</v>
      </c>
      <c r="B299" t="s">
        <v>326</v>
      </c>
      <c r="C299" t="s">
        <v>53</v>
      </c>
      <c r="D299" t="s">
        <v>72</v>
      </c>
      <c r="E299">
        <v>64.569999999999993</v>
      </c>
      <c r="F299">
        <v>6.7210000000000001</v>
      </c>
      <c r="G299">
        <v>2.282</v>
      </c>
      <c r="H299">
        <v>4.9450000000000003</v>
      </c>
      <c r="I299">
        <v>1.649</v>
      </c>
      <c r="J299">
        <v>0.94199999999999995</v>
      </c>
      <c r="K299" t="s">
        <v>266</v>
      </c>
      <c r="L299" t="s">
        <v>255</v>
      </c>
    </row>
    <row r="300" spans="1:13" x14ac:dyDescent="0.25">
      <c r="A300" t="s">
        <v>331</v>
      </c>
      <c r="B300" t="s">
        <v>327</v>
      </c>
      <c r="C300" t="s">
        <v>257</v>
      </c>
      <c r="D300" t="s">
        <v>68</v>
      </c>
      <c r="E300">
        <v>2.5509999999999999E-3</v>
      </c>
      <c r="F300">
        <v>1.2899999999999999E-4</v>
      </c>
      <c r="G300">
        <v>4.3000000000000002E-5</v>
      </c>
      <c r="H300">
        <v>5.7470000000000004E-3</v>
      </c>
      <c r="I300">
        <v>8.4000000000000003E-4</v>
      </c>
      <c r="J300">
        <v>2.81E-4</v>
      </c>
      <c r="K300" t="s">
        <v>258</v>
      </c>
      <c r="L300" t="s">
        <v>258</v>
      </c>
      <c r="M300" t="s">
        <v>259</v>
      </c>
    </row>
    <row r="301" spans="1:13" x14ac:dyDescent="0.25">
      <c r="A301" t="s">
        <v>331</v>
      </c>
      <c r="B301" t="s">
        <v>327</v>
      </c>
      <c r="C301" t="s">
        <v>257</v>
      </c>
      <c r="D301" t="s">
        <v>72</v>
      </c>
      <c r="E301">
        <v>127.5</v>
      </c>
      <c r="F301">
        <v>6.2439999999999998</v>
      </c>
      <c r="G301">
        <v>2.1</v>
      </c>
      <c r="H301">
        <v>6.0129999999999999</v>
      </c>
      <c r="I301">
        <v>1.542</v>
      </c>
      <c r="J301">
        <v>0.86</v>
      </c>
      <c r="K301" t="s">
        <v>258</v>
      </c>
      <c r="L301" t="s">
        <v>260</v>
      </c>
    </row>
    <row r="302" spans="1:13" x14ac:dyDescent="0.25">
      <c r="A302" t="s">
        <v>332</v>
      </c>
      <c r="B302" t="s">
        <v>333</v>
      </c>
      <c r="C302" t="s">
        <v>43</v>
      </c>
      <c r="D302" t="s">
        <v>68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 t="s">
        <v>80</v>
      </c>
      <c r="L302" t="s">
        <v>80</v>
      </c>
      <c r="M302" t="s">
        <v>167</v>
      </c>
    </row>
    <row r="303" spans="1:13" x14ac:dyDescent="0.25">
      <c r="A303" t="s">
        <v>332</v>
      </c>
      <c r="B303" t="s">
        <v>333</v>
      </c>
      <c r="C303" t="s">
        <v>43</v>
      </c>
      <c r="D303" t="s">
        <v>72</v>
      </c>
      <c r="E303">
        <v>8.7000000000000001E-5</v>
      </c>
      <c r="F303">
        <v>8.6000000000000003E-5</v>
      </c>
      <c r="G303">
        <v>8.6000000000000003E-5</v>
      </c>
      <c r="H303">
        <v>5.8E-5</v>
      </c>
      <c r="I303">
        <v>5.8E-5</v>
      </c>
      <c r="J303">
        <v>5.8E-5</v>
      </c>
      <c r="K303" t="s">
        <v>197</v>
      </c>
      <c r="L303" t="s">
        <v>198</v>
      </c>
    </row>
    <row r="304" spans="1:13" x14ac:dyDescent="0.25">
      <c r="A304" t="s">
        <v>332</v>
      </c>
      <c r="B304" t="s">
        <v>334</v>
      </c>
      <c r="C304" t="s">
        <v>200</v>
      </c>
      <c r="D304" t="s">
        <v>68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 t="s">
        <v>80</v>
      </c>
      <c r="L304" t="s">
        <v>80</v>
      </c>
      <c r="M304" t="s">
        <v>201</v>
      </c>
    </row>
    <row r="305" spans="1:13" x14ac:dyDescent="0.25">
      <c r="A305" t="s">
        <v>332</v>
      </c>
      <c r="B305" t="s">
        <v>334</v>
      </c>
      <c r="C305" t="s">
        <v>200</v>
      </c>
      <c r="D305" t="s">
        <v>72</v>
      </c>
      <c r="E305">
        <v>3.7569999999999999E-3</v>
      </c>
      <c r="F305">
        <v>3.7550000000000001E-3</v>
      </c>
      <c r="G305">
        <v>3.7490000000000002E-3</v>
      </c>
      <c r="H305">
        <v>2.4510000000000001E-3</v>
      </c>
      <c r="I305">
        <v>2.444E-3</v>
      </c>
      <c r="J305">
        <v>2.434E-3</v>
      </c>
      <c r="K305" t="s">
        <v>202</v>
      </c>
      <c r="L305" t="s">
        <v>203</v>
      </c>
    </row>
    <row r="306" spans="1:13" x14ac:dyDescent="0.25">
      <c r="A306" t="s">
        <v>332</v>
      </c>
      <c r="B306" t="s">
        <v>335</v>
      </c>
      <c r="C306" t="s">
        <v>44</v>
      </c>
      <c r="D306" t="s">
        <v>68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 t="s">
        <v>131</v>
      </c>
      <c r="L306" t="s">
        <v>131</v>
      </c>
      <c r="M306" t="s">
        <v>336</v>
      </c>
    </row>
    <row r="307" spans="1:13" x14ac:dyDescent="0.25">
      <c r="A307" t="s">
        <v>332</v>
      </c>
      <c r="B307" t="s">
        <v>335</v>
      </c>
      <c r="C307" t="s">
        <v>44</v>
      </c>
      <c r="D307" t="s">
        <v>72</v>
      </c>
      <c r="E307">
        <v>2.313E-3</v>
      </c>
      <c r="F307">
        <v>2.3080000000000002E-3</v>
      </c>
      <c r="G307">
        <v>2.2729999999999998E-3</v>
      </c>
      <c r="H307">
        <v>1.4350000000000001E-3</v>
      </c>
      <c r="I307">
        <v>1.4339999999999999E-3</v>
      </c>
      <c r="J307">
        <v>1.4270000000000001E-3</v>
      </c>
      <c r="K307" t="s">
        <v>337</v>
      </c>
      <c r="L307" t="s">
        <v>338</v>
      </c>
    </row>
    <row r="308" spans="1:13" x14ac:dyDescent="0.25">
      <c r="A308" t="s">
        <v>332</v>
      </c>
      <c r="B308" t="s">
        <v>339</v>
      </c>
      <c r="C308" t="s">
        <v>45</v>
      </c>
      <c r="D308" t="s">
        <v>68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 t="s">
        <v>131</v>
      </c>
      <c r="L308" t="s">
        <v>131</v>
      </c>
      <c r="M308" t="s">
        <v>336</v>
      </c>
    </row>
    <row r="309" spans="1:13" x14ac:dyDescent="0.25">
      <c r="A309" t="s">
        <v>332</v>
      </c>
      <c r="B309" t="s">
        <v>339</v>
      </c>
      <c r="C309" t="s">
        <v>45</v>
      </c>
      <c r="D309" t="s">
        <v>72</v>
      </c>
      <c r="E309">
        <v>7.8899999999999994E-3</v>
      </c>
      <c r="F309">
        <v>7.2199999999999999E-3</v>
      </c>
      <c r="G309">
        <v>7.0479999999999996E-3</v>
      </c>
      <c r="H309">
        <v>4.5440000000000003E-3</v>
      </c>
      <c r="I309">
        <v>4.4710000000000001E-3</v>
      </c>
      <c r="J309">
        <v>4.3429999999999996E-3</v>
      </c>
      <c r="K309" t="s">
        <v>340</v>
      </c>
      <c r="L309" t="s">
        <v>341</v>
      </c>
    </row>
    <row r="310" spans="1:13" x14ac:dyDescent="0.25">
      <c r="A310" t="s">
        <v>332</v>
      </c>
      <c r="B310" t="s">
        <v>342</v>
      </c>
      <c r="C310" t="s">
        <v>48</v>
      </c>
      <c r="D310" t="s">
        <v>68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 t="s">
        <v>69</v>
      </c>
      <c r="L310" t="s">
        <v>69</v>
      </c>
      <c r="M310" t="s">
        <v>209</v>
      </c>
    </row>
    <row r="311" spans="1:13" x14ac:dyDescent="0.25">
      <c r="A311" t="s">
        <v>332</v>
      </c>
      <c r="B311" t="s">
        <v>342</v>
      </c>
      <c r="C311" t="s">
        <v>48</v>
      </c>
      <c r="D311" t="s">
        <v>72</v>
      </c>
      <c r="E311">
        <v>0.52490000000000003</v>
      </c>
      <c r="F311">
        <v>0.14360000000000001</v>
      </c>
      <c r="G311">
        <v>6.8250000000000005E-2</v>
      </c>
      <c r="H311">
        <v>4.2930000000000003E-2</v>
      </c>
      <c r="I311">
        <v>3.2689999999999997E-2</v>
      </c>
      <c r="J311">
        <v>2.5739999999999999E-2</v>
      </c>
      <c r="K311" t="s">
        <v>210</v>
      </c>
      <c r="L311" t="s">
        <v>211</v>
      </c>
    </row>
    <row r="312" spans="1:13" x14ac:dyDescent="0.25">
      <c r="A312" t="s">
        <v>332</v>
      </c>
      <c r="B312" t="s">
        <v>343</v>
      </c>
      <c r="C312" t="s">
        <v>49</v>
      </c>
      <c r="D312" t="s">
        <v>68</v>
      </c>
      <c r="E312">
        <v>9.0000000000000002E-6</v>
      </c>
      <c r="F312">
        <v>3.9999999999999998E-6</v>
      </c>
      <c r="G312">
        <v>1.9999999999999999E-6</v>
      </c>
      <c r="H312">
        <v>5.8999999999999998E-5</v>
      </c>
      <c r="I312">
        <v>1.5E-5</v>
      </c>
      <c r="J312">
        <v>6.0000000000000002E-6</v>
      </c>
      <c r="K312" t="s">
        <v>149</v>
      </c>
      <c r="L312" t="s">
        <v>149</v>
      </c>
      <c r="M312" t="s">
        <v>150</v>
      </c>
    </row>
    <row r="313" spans="1:13" x14ac:dyDescent="0.25">
      <c r="A313" t="s">
        <v>332</v>
      </c>
      <c r="B313" t="s">
        <v>343</v>
      </c>
      <c r="C313" t="s">
        <v>49</v>
      </c>
      <c r="D313" t="s">
        <v>72</v>
      </c>
      <c r="E313">
        <v>0.36870000000000003</v>
      </c>
      <c r="F313">
        <v>0.27050000000000002</v>
      </c>
      <c r="G313">
        <v>0.17879999999999999</v>
      </c>
      <c r="H313">
        <v>6.5280000000000005E-2</v>
      </c>
      <c r="I313">
        <v>6.3820000000000002E-2</v>
      </c>
      <c r="J313">
        <v>6.1150000000000003E-2</v>
      </c>
      <c r="K313" t="s">
        <v>149</v>
      </c>
      <c r="L313" t="s">
        <v>344</v>
      </c>
    </row>
    <row r="314" spans="1:13" x14ac:dyDescent="0.25">
      <c r="A314" t="s">
        <v>332</v>
      </c>
      <c r="B314" t="s">
        <v>345</v>
      </c>
      <c r="C314" t="s">
        <v>218</v>
      </c>
      <c r="D314" t="s">
        <v>68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 t="s">
        <v>346</v>
      </c>
      <c r="L314" t="s">
        <v>347</v>
      </c>
      <c r="M314" t="s">
        <v>348</v>
      </c>
    </row>
    <row r="315" spans="1:13" x14ac:dyDescent="0.25">
      <c r="A315" t="s">
        <v>332</v>
      </c>
      <c r="B315" t="s">
        <v>345</v>
      </c>
      <c r="C315" t="s">
        <v>218</v>
      </c>
      <c r="D315" t="s">
        <v>72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 t="s">
        <v>346</v>
      </c>
      <c r="L315" t="s">
        <v>349</v>
      </c>
    </row>
    <row r="316" spans="1:13" x14ac:dyDescent="0.25">
      <c r="A316" t="s">
        <v>332</v>
      </c>
      <c r="B316" t="s">
        <v>350</v>
      </c>
      <c r="C316" t="s">
        <v>50</v>
      </c>
      <c r="D316" t="s">
        <v>68</v>
      </c>
      <c r="E316">
        <v>3.3210000000000002E-3</v>
      </c>
      <c r="F316">
        <v>1.83E-4</v>
      </c>
      <c r="G316">
        <v>6.2000000000000003E-5</v>
      </c>
      <c r="H316">
        <v>1.828E-3</v>
      </c>
      <c r="I316">
        <v>4.2499999999999998E-4</v>
      </c>
      <c r="J316">
        <v>1.85E-4</v>
      </c>
      <c r="K316" t="s">
        <v>180</v>
      </c>
      <c r="L316" t="s">
        <v>149</v>
      </c>
      <c r="M316" t="s">
        <v>150</v>
      </c>
    </row>
    <row r="317" spans="1:13" x14ac:dyDescent="0.25">
      <c r="A317" t="s">
        <v>332</v>
      </c>
      <c r="B317" t="s">
        <v>350</v>
      </c>
      <c r="C317" t="s">
        <v>50</v>
      </c>
      <c r="D317" t="s">
        <v>72</v>
      </c>
      <c r="E317">
        <v>141</v>
      </c>
      <c r="F317">
        <v>7.6909999999999998</v>
      </c>
      <c r="G317">
        <v>2.6040000000000001</v>
      </c>
      <c r="H317">
        <v>7.5069999999999997</v>
      </c>
      <c r="I317">
        <v>1.887</v>
      </c>
      <c r="J317">
        <v>1.0580000000000001</v>
      </c>
      <c r="K317" t="s">
        <v>180</v>
      </c>
      <c r="L317" t="s">
        <v>181</v>
      </c>
    </row>
    <row r="318" spans="1:13" x14ac:dyDescent="0.25">
      <c r="A318" t="s">
        <v>332</v>
      </c>
      <c r="B318" t="s">
        <v>351</v>
      </c>
      <c r="C318" t="s">
        <v>227</v>
      </c>
      <c r="D318" t="s">
        <v>68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 t="s">
        <v>352</v>
      </c>
      <c r="L318" t="s">
        <v>346</v>
      </c>
      <c r="M318" t="s">
        <v>348</v>
      </c>
    </row>
    <row r="319" spans="1:13" x14ac:dyDescent="0.25">
      <c r="A319" t="s">
        <v>332</v>
      </c>
      <c r="B319" t="s">
        <v>351</v>
      </c>
      <c r="C319" t="s">
        <v>227</v>
      </c>
      <c r="D319" t="s">
        <v>72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 t="s">
        <v>352</v>
      </c>
      <c r="L319" t="s">
        <v>346</v>
      </c>
    </row>
    <row r="320" spans="1:13" x14ac:dyDescent="0.25">
      <c r="A320" t="s">
        <v>332</v>
      </c>
      <c r="B320" t="s">
        <v>353</v>
      </c>
      <c r="C320" t="s">
        <v>51</v>
      </c>
      <c r="D320" t="s">
        <v>68</v>
      </c>
      <c r="E320">
        <v>6.13E-3</v>
      </c>
      <c r="F320">
        <v>5.4600000000000004E-4</v>
      </c>
      <c r="G320">
        <v>1.83E-4</v>
      </c>
      <c r="H320">
        <v>0.2417</v>
      </c>
      <c r="I320">
        <v>5.8999999999999997E-2</v>
      </c>
      <c r="J320">
        <v>2.0820000000000002E-2</v>
      </c>
      <c r="K320" t="s">
        <v>234</v>
      </c>
      <c r="L320" t="s">
        <v>234</v>
      </c>
      <c r="M320" t="s">
        <v>235</v>
      </c>
    </row>
    <row r="321" spans="1:13" x14ac:dyDescent="0.25">
      <c r="A321" t="s">
        <v>332</v>
      </c>
      <c r="B321" t="s">
        <v>353</v>
      </c>
      <c r="C321" t="s">
        <v>51</v>
      </c>
      <c r="D321" t="s">
        <v>72</v>
      </c>
      <c r="E321">
        <v>333.6</v>
      </c>
      <c r="F321">
        <v>20.38</v>
      </c>
      <c r="G321">
        <v>6.7939999999999996</v>
      </c>
      <c r="H321">
        <v>19.55</v>
      </c>
      <c r="I321">
        <v>5.0410000000000004</v>
      </c>
      <c r="J321">
        <v>2.8069999999999999</v>
      </c>
      <c r="K321" t="s">
        <v>236</v>
      </c>
      <c r="L321" t="s">
        <v>234</v>
      </c>
    </row>
    <row r="322" spans="1:13" x14ac:dyDescent="0.25">
      <c r="A322" t="s">
        <v>332</v>
      </c>
      <c r="B322" t="s">
        <v>354</v>
      </c>
      <c r="C322" t="s">
        <v>238</v>
      </c>
      <c r="D322" t="s">
        <v>68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 t="s">
        <v>239</v>
      </c>
      <c r="L322" t="s">
        <v>239</v>
      </c>
      <c r="M322" t="s">
        <v>240</v>
      </c>
    </row>
    <row r="323" spans="1:13" x14ac:dyDescent="0.25">
      <c r="A323" t="s">
        <v>332</v>
      </c>
      <c r="B323" t="s">
        <v>354</v>
      </c>
      <c r="C323" t="s">
        <v>238</v>
      </c>
      <c r="D323" t="s">
        <v>72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 t="s">
        <v>241</v>
      </c>
      <c r="L323" t="s">
        <v>242</v>
      </c>
    </row>
    <row r="324" spans="1:13" x14ac:dyDescent="0.25">
      <c r="A324" t="s">
        <v>332</v>
      </c>
      <c r="B324" t="s">
        <v>355</v>
      </c>
      <c r="C324" t="s">
        <v>52</v>
      </c>
      <c r="D324" t="s">
        <v>68</v>
      </c>
      <c r="E324">
        <v>1.0620000000000001</v>
      </c>
      <c r="F324">
        <v>8.1909999999999997E-2</v>
      </c>
      <c r="G324">
        <v>2.733E-2</v>
      </c>
      <c r="H324">
        <v>1.8460000000000001</v>
      </c>
      <c r="I324">
        <v>0.43490000000000001</v>
      </c>
      <c r="J324">
        <v>0.15459999999999999</v>
      </c>
      <c r="K324" t="s">
        <v>244</v>
      </c>
      <c r="L324" t="s">
        <v>244</v>
      </c>
      <c r="M324" t="s">
        <v>245</v>
      </c>
    </row>
    <row r="325" spans="1:13" x14ac:dyDescent="0.25">
      <c r="A325" t="s">
        <v>332</v>
      </c>
      <c r="B325" t="s">
        <v>355</v>
      </c>
      <c r="C325" t="s">
        <v>52</v>
      </c>
      <c r="D325" t="s">
        <v>72</v>
      </c>
      <c r="E325">
        <v>1893.7</v>
      </c>
      <c r="F325">
        <v>138</v>
      </c>
      <c r="G325">
        <v>46.03</v>
      </c>
      <c r="H325">
        <v>105.1</v>
      </c>
      <c r="I325">
        <v>34.08</v>
      </c>
      <c r="J325">
        <v>19.05</v>
      </c>
      <c r="K325" t="s">
        <v>244</v>
      </c>
      <c r="L325" t="s">
        <v>246</v>
      </c>
    </row>
    <row r="326" spans="1:13" x14ac:dyDescent="0.25">
      <c r="A326" t="s">
        <v>332</v>
      </c>
      <c r="B326" t="s">
        <v>356</v>
      </c>
      <c r="C326" t="s">
        <v>248</v>
      </c>
      <c r="D326" t="s">
        <v>68</v>
      </c>
      <c r="E326">
        <v>5.0000000000000004E-6</v>
      </c>
      <c r="F326">
        <v>0</v>
      </c>
      <c r="G326">
        <v>0</v>
      </c>
      <c r="H326">
        <v>2.7399999999999999E-4</v>
      </c>
      <c r="I326">
        <v>5.3999999999999998E-5</v>
      </c>
      <c r="J326">
        <v>1.8E-5</v>
      </c>
      <c r="K326" t="s">
        <v>357</v>
      </c>
      <c r="L326" t="s">
        <v>358</v>
      </c>
      <c r="M326" t="s">
        <v>359</v>
      </c>
    </row>
    <row r="327" spans="1:13" x14ac:dyDescent="0.25">
      <c r="A327" t="s">
        <v>332</v>
      </c>
      <c r="B327" t="s">
        <v>356</v>
      </c>
      <c r="C327" t="s">
        <v>248</v>
      </c>
      <c r="D327" t="s">
        <v>72</v>
      </c>
      <c r="E327">
        <v>51.51</v>
      </c>
      <c r="F327">
        <v>7.2969999999999997</v>
      </c>
      <c r="G327">
        <v>2.4329999999999998</v>
      </c>
      <c r="H327">
        <v>4.4539999999999997</v>
      </c>
      <c r="I327">
        <v>1.76</v>
      </c>
      <c r="J327">
        <v>0.9909</v>
      </c>
      <c r="K327" t="s">
        <v>358</v>
      </c>
      <c r="L327" t="s">
        <v>360</v>
      </c>
    </row>
    <row r="328" spans="1:13" x14ac:dyDescent="0.25">
      <c r="A328" t="s">
        <v>332</v>
      </c>
      <c r="B328" t="s">
        <v>361</v>
      </c>
      <c r="C328" t="s">
        <v>53</v>
      </c>
      <c r="D328" t="s">
        <v>68</v>
      </c>
      <c r="E328">
        <v>0.58460000000000001</v>
      </c>
      <c r="F328">
        <v>7.7630000000000005E-2</v>
      </c>
      <c r="G328">
        <v>2.7490000000000001E-2</v>
      </c>
      <c r="H328">
        <v>18.21</v>
      </c>
      <c r="I328">
        <v>5.2839999999999998</v>
      </c>
      <c r="J328">
        <v>2.0390000000000001</v>
      </c>
      <c r="K328" t="s">
        <v>253</v>
      </c>
      <c r="L328" t="s">
        <v>253</v>
      </c>
      <c r="M328" t="s">
        <v>254</v>
      </c>
    </row>
    <row r="329" spans="1:13" x14ac:dyDescent="0.25">
      <c r="A329" t="s">
        <v>332</v>
      </c>
      <c r="B329" t="s">
        <v>361</v>
      </c>
      <c r="C329" t="s">
        <v>53</v>
      </c>
      <c r="D329" t="s">
        <v>72</v>
      </c>
      <c r="E329">
        <v>3025</v>
      </c>
      <c r="F329">
        <v>315.10000000000002</v>
      </c>
      <c r="G329">
        <v>107</v>
      </c>
      <c r="H329">
        <v>232.8</v>
      </c>
      <c r="I329">
        <v>78.89</v>
      </c>
      <c r="J329">
        <v>45.73</v>
      </c>
      <c r="K329" t="s">
        <v>253</v>
      </c>
      <c r="L329" t="s">
        <v>255</v>
      </c>
    </row>
    <row r="330" spans="1:13" x14ac:dyDescent="0.25">
      <c r="A330" t="s">
        <v>332</v>
      </c>
      <c r="B330" t="s">
        <v>362</v>
      </c>
      <c r="C330" t="s">
        <v>257</v>
      </c>
      <c r="D330" t="s">
        <v>68</v>
      </c>
      <c r="E330">
        <v>7.2000000000000002E-5</v>
      </c>
      <c r="F330">
        <v>1.1E-5</v>
      </c>
      <c r="G330">
        <v>3.9999999999999998E-6</v>
      </c>
      <c r="H330">
        <v>4.4600000000000004E-3</v>
      </c>
      <c r="I330">
        <v>8.5300000000000003E-4</v>
      </c>
      <c r="J330">
        <v>2.8600000000000001E-4</v>
      </c>
      <c r="K330" t="s">
        <v>363</v>
      </c>
      <c r="L330" t="s">
        <v>363</v>
      </c>
      <c r="M330" t="s">
        <v>364</v>
      </c>
    </row>
    <row r="331" spans="1:13" x14ac:dyDescent="0.25">
      <c r="A331" t="s">
        <v>332</v>
      </c>
      <c r="B331" t="s">
        <v>362</v>
      </c>
      <c r="C331" t="s">
        <v>257</v>
      </c>
      <c r="D331" t="s">
        <v>72</v>
      </c>
      <c r="E331">
        <v>256.8</v>
      </c>
      <c r="F331">
        <v>27.47</v>
      </c>
      <c r="G331">
        <v>9.1590000000000007</v>
      </c>
      <c r="H331">
        <v>19.809999999999999</v>
      </c>
      <c r="I331">
        <v>6.6680000000000001</v>
      </c>
      <c r="J331">
        <v>3.75</v>
      </c>
      <c r="K331" t="s">
        <v>363</v>
      </c>
      <c r="L331" t="s">
        <v>365</v>
      </c>
    </row>
    <row r="332" spans="1:13" x14ac:dyDescent="0.25">
      <c r="A332" t="s">
        <v>370</v>
      </c>
      <c r="B332" t="s">
        <v>343</v>
      </c>
      <c r="C332" t="s">
        <v>49</v>
      </c>
      <c r="D332" t="s">
        <v>68</v>
      </c>
      <c r="E332">
        <v>3.9999999999999998E-6</v>
      </c>
      <c r="F332">
        <v>1.9999999999999999E-6</v>
      </c>
      <c r="G332">
        <v>0</v>
      </c>
      <c r="H332">
        <v>9.0000000000000002E-6</v>
      </c>
      <c r="I332">
        <v>1.9999999999999999E-6</v>
      </c>
      <c r="J332">
        <v>9.9999999999999995E-7</v>
      </c>
      <c r="K332" t="s">
        <v>149</v>
      </c>
      <c r="L332" t="s">
        <v>149</v>
      </c>
      <c r="M332" t="s">
        <v>150</v>
      </c>
    </row>
    <row r="333" spans="1:13" x14ac:dyDescent="0.25">
      <c r="A333" t="s">
        <v>370</v>
      </c>
      <c r="B333" t="s">
        <v>343</v>
      </c>
      <c r="C333" t="s">
        <v>49</v>
      </c>
      <c r="D333" t="s">
        <v>72</v>
      </c>
      <c r="E333">
        <v>0.14749999999999999</v>
      </c>
      <c r="F333">
        <v>0.1082</v>
      </c>
      <c r="G333">
        <v>7.1599999999999997E-2</v>
      </c>
      <c r="H333">
        <v>2.615E-2</v>
      </c>
      <c r="I333">
        <v>2.5569999999999999E-2</v>
      </c>
      <c r="J333">
        <v>2.4479999999999998E-2</v>
      </c>
      <c r="K333" t="s">
        <v>149</v>
      </c>
      <c r="L333" t="s">
        <v>344</v>
      </c>
    </row>
    <row r="334" spans="1:13" x14ac:dyDescent="0.25">
      <c r="A334" t="s">
        <v>370</v>
      </c>
      <c r="B334" t="s">
        <v>345</v>
      </c>
      <c r="C334" t="s">
        <v>218</v>
      </c>
      <c r="D334" t="s">
        <v>68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 t="s">
        <v>346</v>
      </c>
      <c r="L334" t="s">
        <v>347</v>
      </c>
      <c r="M334" t="s">
        <v>348</v>
      </c>
    </row>
    <row r="335" spans="1:13" x14ac:dyDescent="0.25">
      <c r="A335" t="s">
        <v>370</v>
      </c>
      <c r="B335" t="s">
        <v>345</v>
      </c>
      <c r="C335" t="s">
        <v>218</v>
      </c>
      <c r="D335" t="s">
        <v>72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 t="s">
        <v>346</v>
      </c>
      <c r="L335" t="s">
        <v>349</v>
      </c>
    </row>
    <row r="336" spans="1:13" x14ac:dyDescent="0.25">
      <c r="A336" t="s">
        <v>370</v>
      </c>
      <c r="B336" t="s">
        <v>350</v>
      </c>
      <c r="C336" t="s">
        <v>50</v>
      </c>
      <c r="D336" t="s">
        <v>68</v>
      </c>
      <c r="E336">
        <v>1.3290000000000001E-3</v>
      </c>
      <c r="F336">
        <v>7.2999999999999999E-5</v>
      </c>
      <c r="G336">
        <v>2.4000000000000001E-5</v>
      </c>
      <c r="H336">
        <v>3.0899999999999998E-4</v>
      </c>
      <c r="I336">
        <v>6.8999999999999997E-5</v>
      </c>
      <c r="J336">
        <v>3.0000000000000001E-5</v>
      </c>
      <c r="K336" t="s">
        <v>180</v>
      </c>
      <c r="L336" t="s">
        <v>149</v>
      </c>
      <c r="M336" t="s">
        <v>150</v>
      </c>
    </row>
    <row r="337" spans="1:13" x14ac:dyDescent="0.25">
      <c r="A337" t="s">
        <v>370</v>
      </c>
      <c r="B337" t="s">
        <v>350</v>
      </c>
      <c r="C337" t="s">
        <v>50</v>
      </c>
      <c r="D337" t="s">
        <v>72</v>
      </c>
      <c r="E337">
        <v>56.66</v>
      </c>
      <c r="F337">
        <v>3.0859999999999999</v>
      </c>
      <c r="G337">
        <v>1.0469999999999999</v>
      </c>
      <c r="H337">
        <v>3.0139999999999998</v>
      </c>
      <c r="I337">
        <v>0.75729999999999997</v>
      </c>
      <c r="J337">
        <v>0.42509999999999998</v>
      </c>
      <c r="K337" t="s">
        <v>180</v>
      </c>
      <c r="L337" t="s">
        <v>181</v>
      </c>
    </row>
    <row r="338" spans="1:13" x14ac:dyDescent="0.25">
      <c r="A338" t="s">
        <v>370</v>
      </c>
      <c r="B338" t="s">
        <v>351</v>
      </c>
      <c r="C338" t="s">
        <v>227</v>
      </c>
      <c r="D338" t="s">
        <v>68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 t="s">
        <v>352</v>
      </c>
      <c r="L338" t="s">
        <v>346</v>
      </c>
      <c r="M338" t="s">
        <v>348</v>
      </c>
    </row>
    <row r="339" spans="1:13" x14ac:dyDescent="0.25">
      <c r="A339" t="s">
        <v>370</v>
      </c>
      <c r="B339" t="s">
        <v>351</v>
      </c>
      <c r="C339" t="s">
        <v>227</v>
      </c>
      <c r="D339" t="s">
        <v>72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 t="s">
        <v>352</v>
      </c>
      <c r="L339" t="s">
        <v>346</v>
      </c>
    </row>
    <row r="340" spans="1:13" x14ac:dyDescent="0.25">
      <c r="A340" t="s">
        <v>370</v>
      </c>
      <c r="B340" t="s">
        <v>353</v>
      </c>
      <c r="C340" t="s">
        <v>51</v>
      </c>
      <c r="D340" t="s">
        <v>68</v>
      </c>
      <c r="E340">
        <v>2.5379999999999999E-3</v>
      </c>
      <c r="F340">
        <v>1.8100000000000001E-4</v>
      </c>
      <c r="G340">
        <v>6.0999999999999999E-5</v>
      </c>
      <c r="H340">
        <v>3.6330000000000001E-2</v>
      </c>
      <c r="I340">
        <v>8.8610000000000008E-3</v>
      </c>
      <c r="J340">
        <v>3.1259999999999999E-3</v>
      </c>
      <c r="K340" t="s">
        <v>233</v>
      </c>
      <c r="L340" t="s">
        <v>234</v>
      </c>
      <c r="M340" t="s">
        <v>235</v>
      </c>
    </row>
    <row r="341" spans="1:13" x14ac:dyDescent="0.25">
      <c r="A341" t="s">
        <v>370</v>
      </c>
      <c r="B341" t="s">
        <v>353</v>
      </c>
      <c r="C341" t="s">
        <v>51</v>
      </c>
      <c r="D341" t="s">
        <v>72</v>
      </c>
      <c r="E341">
        <v>148.30000000000001</v>
      </c>
      <c r="F341">
        <v>9.0190000000000001</v>
      </c>
      <c r="G341">
        <v>3.0070000000000001</v>
      </c>
      <c r="H341">
        <v>8.657</v>
      </c>
      <c r="I341">
        <v>2.222</v>
      </c>
      <c r="J341">
        <v>1.234</v>
      </c>
      <c r="K341" t="s">
        <v>236</v>
      </c>
      <c r="L341" t="s">
        <v>234</v>
      </c>
    </row>
    <row r="342" spans="1:13" x14ac:dyDescent="0.25">
      <c r="A342" t="s">
        <v>370</v>
      </c>
      <c r="B342" t="s">
        <v>354</v>
      </c>
      <c r="C342" t="s">
        <v>238</v>
      </c>
      <c r="D342" t="s">
        <v>68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 t="s">
        <v>239</v>
      </c>
      <c r="L342" t="s">
        <v>239</v>
      </c>
      <c r="M342" t="s">
        <v>240</v>
      </c>
    </row>
    <row r="343" spans="1:13" x14ac:dyDescent="0.25">
      <c r="A343" t="s">
        <v>370</v>
      </c>
      <c r="B343" t="s">
        <v>354</v>
      </c>
      <c r="C343" t="s">
        <v>238</v>
      </c>
      <c r="D343" t="s">
        <v>72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 t="s">
        <v>241</v>
      </c>
      <c r="L343" t="s">
        <v>242</v>
      </c>
    </row>
    <row r="344" spans="1:13" x14ac:dyDescent="0.25">
      <c r="A344" t="s">
        <v>370</v>
      </c>
      <c r="B344" t="s">
        <v>355</v>
      </c>
      <c r="C344" t="s">
        <v>52</v>
      </c>
      <c r="D344" t="s">
        <v>68</v>
      </c>
      <c r="E344">
        <v>0.46829999999999999</v>
      </c>
      <c r="F344">
        <v>3.4110000000000001E-2</v>
      </c>
      <c r="G344">
        <v>1.137E-2</v>
      </c>
      <c r="H344">
        <v>0.28849999999999998</v>
      </c>
      <c r="I344">
        <v>6.8140000000000006E-2</v>
      </c>
      <c r="J344">
        <v>2.4209999999999999E-2</v>
      </c>
      <c r="K344" t="s">
        <v>244</v>
      </c>
      <c r="L344" t="s">
        <v>244</v>
      </c>
      <c r="M344" t="s">
        <v>245</v>
      </c>
    </row>
    <row r="345" spans="1:13" x14ac:dyDescent="0.25">
      <c r="A345" t="s">
        <v>370</v>
      </c>
      <c r="B345" t="s">
        <v>355</v>
      </c>
      <c r="C345" t="s">
        <v>52</v>
      </c>
      <c r="D345" t="s">
        <v>72</v>
      </c>
      <c r="E345">
        <v>846.7</v>
      </c>
      <c r="F345">
        <v>61.22</v>
      </c>
      <c r="G345">
        <v>20.41</v>
      </c>
      <c r="H345">
        <v>46.8</v>
      </c>
      <c r="I345">
        <v>15.05</v>
      </c>
      <c r="J345">
        <v>8.3979999999999997</v>
      </c>
      <c r="K345" t="s">
        <v>244</v>
      </c>
      <c r="L345" t="s">
        <v>246</v>
      </c>
    </row>
    <row r="346" spans="1:13" x14ac:dyDescent="0.25">
      <c r="A346" t="s">
        <v>370</v>
      </c>
      <c r="B346" t="s">
        <v>356</v>
      </c>
      <c r="C346" t="s">
        <v>248</v>
      </c>
      <c r="D346" t="s">
        <v>68</v>
      </c>
      <c r="E346">
        <v>0</v>
      </c>
      <c r="F346">
        <v>0</v>
      </c>
      <c r="G346">
        <v>0</v>
      </c>
      <c r="H346">
        <v>4.1E-5</v>
      </c>
      <c r="I346">
        <v>7.9999999999999996E-6</v>
      </c>
      <c r="J346">
        <v>3.0000000000000001E-6</v>
      </c>
      <c r="K346" t="s">
        <v>371</v>
      </c>
      <c r="L346" t="s">
        <v>358</v>
      </c>
      <c r="M346" t="s">
        <v>359</v>
      </c>
    </row>
    <row r="347" spans="1:13" x14ac:dyDescent="0.25">
      <c r="A347" t="s">
        <v>370</v>
      </c>
      <c r="B347" t="s">
        <v>356</v>
      </c>
      <c r="C347" t="s">
        <v>248</v>
      </c>
      <c r="D347" t="s">
        <v>72</v>
      </c>
      <c r="E347">
        <v>23.51</v>
      </c>
      <c r="F347">
        <v>3.3559999999999999</v>
      </c>
      <c r="G347">
        <v>1.119</v>
      </c>
      <c r="H347">
        <v>2.0299999999999998</v>
      </c>
      <c r="I347">
        <v>0.80779999999999996</v>
      </c>
      <c r="J347">
        <v>0.45469999999999999</v>
      </c>
      <c r="K347" t="s">
        <v>358</v>
      </c>
      <c r="L347" t="s">
        <v>360</v>
      </c>
    </row>
    <row r="348" spans="1:13" x14ac:dyDescent="0.25">
      <c r="A348" t="s">
        <v>370</v>
      </c>
      <c r="B348" t="s">
        <v>361</v>
      </c>
      <c r="C348" t="s">
        <v>53</v>
      </c>
      <c r="D348" t="s">
        <v>68</v>
      </c>
      <c r="E348">
        <v>0.26019999999999999</v>
      </c>
      <c r="F348">
        <v>2.9590000000000002E-2</v>
      </c>
      <c r="G348">
        <v>1.044E-2</v>
      </c>
      <c r="H348">
        <v>2.7429999999999999</v>
      </c>
      <c r="I348">
        <v>0.79510000000000003</v>
      </c>
      <c r="J348">
        <v>0.30680000000000002</v>
      </c>
      <c r="K348" t="s">
        <v>253</v>
      </c>
      <c r="L348" t="s">
        <v>253</v>
      </c>
      <c r="M348" t="s">
        <v>254</v>
      </c>
    </row>
    <row r="349" spans="1:13" x14ac:dyDescent="0.25">
      <c r="A349" t="s">
        <v>370</v>
      </c>
      <c r="B349" t="s">
        <v>361</v>
      </c>
      <c r="C349" t="s">
        <v>53</v>
      </c>
      <c r="D349" t="s">
        <v>72</v>
      </c>
      <c r="E349">
        <v>1371.1</v>
      </c>
      <c r="F349">
        <v>142.69999999999999</v>
      </c>
      <c r="G349">
        <v>48.47</v>
      </c>
      <c r="H349">
        <v>105</v>
      </c>
      <c r="I349">
        <v>35.06</v>
      </c>
      <c r="J349">
        <v>20.05</v>
      </c>
      <c r="K349" t="s">
        <v>266</v>
      </c>
      <c r="L349" t="s">
        <v>255</v>
      </c>
    </row>
    <row r="350" spans="1:13" x14ac:dyDescent="0.25">
      <c r="A350" t="s">
        <v>370</v>
      </c>
      <c r="B350" t="s">
        <v>362</v>
      </c>
      <c r="C350" t="s">
        <v>257</v>
      </c>
      <c r="D350" t="s">
        <v>68</v>
      </c>
      <c r="E350">
        <v>3.1999999999999999E-5</v>
      </c>
      <c r="F350">
        <v>3.9999999999999998E-6</v>
      </c>
      <c r="G350">
        <v>9.9999999999999995E-7</v>
      </c>
      <c r="H350">
        <v>6.7000000000000002E-4</v>
      </c>
      <c r="I350">
        <v>1.2799999999999999E-4</v>
      </c>
      <c r="J350">
        <v>4.3000000000000002E-5</v>
      </c>
      <c r="K350" t="s">
        <v>363</v>
      </c>
      <c r="L350" t="s">
        <v>363</v>
      </c>
      <c r="M350" t="s">
        <v>364</v>
      </c>
    </row>
    <row r="351" spans="1:13" x14ac:dyDescent="0.25">
      <c r="A351" t="s">
        <v>370</v>
      </c>
      <c r="B351" t="s">
        <v>362</v>
      </c>
      <c r="C351" t="s">
        <v>257</v>
      </c>
      <c r="D351" t="s">
        <v>72</v>
      </c>
      <c r="E351">
        <v>117.1</v>
      </c>
      <c r="F351">
        <v>12.58</v>
      </c>
      <c r="G351">
        <v>4.1950000000000003</v>
      </c>
      <c r="H351">
        <v>9.0069999999999997</v>
      </c>
      <c r="I351">
        <v>3.04</v>
      </c>
      <c r="J351">
        <v>1.7090000000000001</v>
      </c>
      <c r="K351" t="s">
        <v>363</v>
      </c>
      <c r="L351" t="s">
        <v>365</v>
      </c>
    </row>
    <row r="352" spans="1:13" x14ac:dyDescent="0.25">
      <c r="A352" t="s">
        <v>373</v>
      </c>
      <c r="B352" t="s">
        <v>374</v>
      </c>
      <c r="C352" t="s">
        <v>43</v>
      </c>
      <c r="D352" t="s">
        <v>68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 t="s">
        <v>80</v>
      </c>
      <c r="L352" t="s">
        <v>80</v>
      </c>
      <c r="M352" t="s">
        <v>126</v>
      </c>
    </row>
    <row r="353" spans="1:13" x14ac:dyDescent="0.25">
      <c r="A353" t="s">
        <v>373</v>
      </c>
      <c r="B353" t="s">
        <v>374</v>
      </c>
      <c r="C353" t="s">
        <v>43</v>
      </c>
      <c r="D353" t="s">
        <v>72</v>
      </c>
      <c r="E353">
        <v>7.2999999999999999E-5</v>
      </c>
      <c r="F353">
        <v>7.1000000000000005E-5</v>
      </c>
      <c r="G353">
        <v>6.9999999999999994E-5</v>
      </c>
      <c r="H353">
        <v>4.1E-5</v>
      </c>
      <c r="I353">
        <v>4.0000000000000003E-5</v>
      </c>
      <c r="J353">
        <v>4.0000000000000003E-5</v>
      </c>
      <c r="K353" t="s">
        <v>375</v>
      </c>
      <c r="L353" t="s">
        <v>376</v>
      </c>
    </row>
    <row r="354" spans="1:13" x14ac:dyDescent="0.25">
      <c r="A354" t="s">
        <v>373</v>
      </c>
      <c r="B354" t="s">
        <v>377</v>
      </c>
      <c r="C354" t="s">
        <v>200</v>
      </c>
      <c r="D354" t="s">
        <v>68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 t="s">
        <v>80</v>
      </c>
      <c r="L354" t="s">
        <v>80</v>
      </c>
      <c r="M354" t="s">
        <v>378</v>
      </c>
    </row>
    <row r="355" spans="1:13" x14ac:dyDescent="0.25">
      <c r="A355" t="s">
        <v>373</v>
      </c>
      <c r="B355" t="s">
        <v>377</v>
      </c>
      <c r="C355" t="s">
        <v>200</v>
      </c>
      <c r="D355" t="s">
        <v>72</v>
      </c>
      <c r="E355">
        <v>7.43E-3</v>
      </c>
      <c r="F355">
        <v>7.424E-3</v>
      </c>
      <c r="G355">
        <v>7.4000000000000003E-3</v>
      </c>
      <c r="H355">
        <v>5.7169999999999999E-3</v>
      </c>
      <c r="I355">
        <v>5.7039999999999999E-3</v>
      </c>
      <c r="J355">
        <v>5.6800000000000002E-3</v>
      </c>
      <c r="K355" t="s">
        <v>379</v>
      </c>
      <c r="L355" t="s">
        <v>380</v>
      </c>
    </row>
    <row r="356" spans="1:13" x14ac:dyDescent="0.25">
      <c r="A356" t="s">
        <v>373</v>
      </c>
      <c r="B356" t="s">
        <v>381</v>
      </c>
      <c r="C356" t="s">
        <v>44</v>
      </c>
      <c r="D356" t="s">
        <v>68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 t="s">
        <v>131</v>
      </c>
      <c r="L356" t="s">
        <v>131</v>
      </c>
      <c r="M356" t="s">
        <v>132</v>
      </c>
    </row>
    <row r="357" spans="1:13" x14ac:dyDescent="0.25">
      <c r="A357" t="s">
        <v>373</v>
      </c>
      <c r="B357" t="s">
        <v>381</v>
      </c>
      <c r="C357" t="s">
        <v>44</v>
      </c>
      <c r="D357" t="s">
        <v>72</v>
      </c>
      <c r="E357">
        <v>2.823E-3</v>
      </c>
      <c r="F357">
        <v>2.8159999999999999E-3</v>
      </c>
      <c r="G357">
        <v>2.774E-3</v>
      </c>
      <c r="H357">
        <v>1.7700000000000001E-3</v>
      </c>
      <c r="I357">
        <v>1.769E-3</v>
      </c>
      <c r="J357">
        <v>1.7589999999999999E-3</v>
      </c>
      <c r="K357" t="s">
        <v>382</v>
      </c>
      <c r="L357" t="s">
        <v>383</v>
      </c>
    </row>
    <row r="358" spans="1:13" x14ac:dyDescent="0.25">
      <c r="A358" t="s">
        <v>373</v>
      </c>
      <c r="B358" t="s">
        <v>384</v>
      </c>
      <c r="C358" t="s">
        <v>45</v>
      </c>
      <c r="D358" t="s">
        <v>68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 t="s">
        <v>131</v>
      </c>
      <c r="L358" t="s">
        <v>131</v>
      </c>
      <c r="M358" t="s">
        <v>132</v>
      </c>
    </row>
    <row r="359" spans="1:13" x14ac:dyDescent="0.25">
      <c r="A359" t="s">
        <v>373</v>
      </c>
      <c r="B359" t="s">
        <v>384</v>
      </c>
      <c r="C359" t="s">
        <v>45</v>
      </c>
      <c r="D359" t="s">
        <v>72</v>
      </c>
      <c r="E359">
        <v>8.8280000000000008E-3</v>
      </c>
      <c r="F359">
        <v>8.7410000000000005E-3</v>
      </c>
      <c r="G359">
        <v>8.5369999999999994E-3</v>
      </c>
      <c r="H359">
        <v>5.2630000000000003E-3</v>
      </c>
      <c r="I359">
        <v>5.2090000000000001E-3</v>
      </c>
      <c r="J359">
        <v>5.1200000000000004E-3</v>
      </c>
      <c r="K359" t="s">
        <v>175</v>
      </c>
      <c r="L359" t="s">
        <v>385</v>
      </c>
    </row>
    <row r="360" spans="1:13" x14ac:dyDescent="0.25">
      <c r="A360" t="s">
        <v>373</v>
      </c>
      <c r="B360" t="s">
        <v>386</v>
      </c>
      <c r="C360" t="s">
        <v>48</v>
      </c>
      <c r="D360" t="s">
        <v>68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 t="s">
        <v>69</v>
      </c>
      <c r="L360" t="s">
        <v>69</v>
      </c>
      <c r="M360" t="s">
        <v>387</v>
      </c>
    </row>
    <row r="361" spans="1:13" x14ac:dyDescent="0.25">
      <c r="A361" t="s">
        <v>373</v>
      </c>
      <c r="B361" t="s">
        <v>386</v>
      </c>
      <c r="C361" t="s">
        <v>48</v>
      </c>
      <c r="D361" t="s">
        <v>72</v>
      </c>
      <c r="E361">
        <v>145.19999999999999</v>
      </c>
      <c r="F361">
        <v>23.34</v>
      </c>
      <c r="G361">
        <v>8.5649999999999995</v>
      </c>
      <c r="H361">
        <v>10.4</v>
      </c>
      <c r="I361">
        <v>5.3719999999999999</v>
      </c>
      <c r="J361">
        <v>3.3330000000000002</v>
      </c>
      <c r="K361" t="s">
        <v>388</v>
      </c>
      <c r="L361" t="s">
        <v>389</v>
      </c>
    </row>
    <row r="362" spans="1:13" x14ac:dyDescent="0.25">
      <c r="A362" t="s">
        <v>373</v>
      </c>
      <c r="B362" t="s">
        <v>390</v>
      </c>
      <c r="C362" t="s">
        <v>49</v>
      </c>
      <c r="D362" t="s">
        <v>68</v>
      </c>
      <c r="E362">
        <v>1.2999999999999999E-5</v>
      </c>
      <c r="F362">
        <v>6.0000000000000002E-6</v>
      </c>
      <c r="G362">
        <v>3.0000000000000001E-6</v>
      </c>
      <c r="H362">
        <v>8.3999999999999995E-5</v>
      </c>
      <c r="I362">
        <v>2.0999999999999999E-5</v>
      </c>
      <c r="J362">
        <v>9.0000000000000002E-6</v>
      </c>
      <c r="K362" t="s">
        <v>149</v>
      </c>
      <c r="L362" t="s">
        <v>149</v>
      </c>
      <c r="M362" t="s">
        <v>391</v>
      </c>
    </row>
    <row r="363" spans="1:13" x14ac:dyDescent="0.25">
      <c r="A363" t="s">
        <v>373</v>
      </c>
      <c r="B363" t="s">
        <v>390</v>
      </c>
      <c r="C363" t="s">
        <v>49</v>
      </c>
      <c r="D363" t="s">
        <v>72</v>
      </c>
      <c r="E363">
        <v>0.35880000000000001</v>
      </c>
      <c r="F363">
        <v>0.26329999999999998</v>
      </c>
      <c r="G363">
        <v>0.1764</v>
      </c>
      <c r="H363">
        <v>6.4689999999999998E-2</v>
      </c>
      <c r="I363">
        <v>6.3329999999999997E-2</v>
      </c>
      <c r="J363">
        <v>6.0240000000000002E-2</v>
      </c>
      <c r="K363" t="s">
        <v>149</v>
      </c>
      <c r="L363" t="s">
        <v>392</v>
      </c>
    </row>
    <row r="364" spans="1:13" x14ac:dyDescent="0.25">
      <c r="A364" t="s">
        <v>373</v>
      </c>
      <c r="B364" t="s">
        <v>393</v>
      </c>
      <c r="C364" t="s">
        <v>218</v>
      </c>
      <c r="D364" t="s">
        <v>68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 t="s">
        <v>394</v>
      </c>
      <c r="L364" t="s">
        <v>346</v>
      </c>
      <c r="M364" t="s">
        <v>108</v>
      </c>
    </row>
    <row r="365" spans="1:13" x14ac:dyDescent="0.25">
      <c r="A365" t="s">
        <v>373</v>
      </c>
      <c r="B365" t="s">
        <v>393</v>
      </c>
      <c r="C365" t="s">
        <v>218</v>
      </c>
      <c r="D365" t="s">
        <v>72</v>
      </c>
      <c r="E365">
        <v>2.8509999999999998E-3</v>
      </c>
      <c r="F365">
        <v>1.9750000000000002E-3</v>
      </c>
      <c r="G365">
        <v>1.103E-3</v>
      </c>
      <c r="H365">
        <v>4.4499999999999997E-4</v>
      </c>
      <c r="I365">
        <v>4.37E-4</v>
      </c>
      <c r="J365">
        <v>3.8900000000000002E-4</v>
      </c>
      <c r="K365" t="s">
        <v>346</v>
      </c>
      <c r="L365" t="s">
        <v>349</v>
      </c>
    </row>
    <row r="366" spans="1:13" x14ac:dyDescent="0.25">
      <c r="A366" t="s">
        <v>373</v>
      </c>
      <c r="B366" t="s">
        <v>395</v>
      </c>
      <c r="C366" t="s">
        <v>50</v>
      </c>
      <c r="D366" t="s">
        <v>68</v>
      </c>
      <c r="E366">
        <v>4.7330000000000002E-3</v>
      </c>
      <c r="F366">
        <v>2.5999999999999998E-4</v>
      </c>
      <c r="G366">
        <v>8.7999999999999998E-5</v>
      </c>
      <c r="H366">
        <v>2.6050000000000001E-3</v>
      </c>
      <c r="I366">
        <v>6.0499999999999996E-4</v>
      </c>
      <c r="J366">
        <v>2.6400000000000002E-4</v>
      </c>
      <c r="K366" t="s">
        <v>180</v>
      </c>
      <c r="L366" t="s">
        <v>149</v>
      </c>
      <c r="M366" t="s">
        <v>391</v>
      </c>
    </row>
    <row r="367" spans="1:13" x14ac:dyDescent="0.25">
      <c r="A367" t="s">
        <v>373</v>
      </c>
      <c r="B367" t="s">
        <v>395</v>
      </c>
      <c r="C367" t="s">
        <v>50</v>
      </c>
      <c r="D367" t="s">
        <v>72</v>
      </c>
      <c r="E367">
        <v>137.19999999999999</v>
      </c>
      <c r="F367">
        <v>7.4850000000000003</v>
      </c>
      <c r="G367">
        <v>2.5390000000000001</v>
      </c>
      <c r="H367">
        <v>7.306</v>
      </c>
      <c r="I367">
        <v>1.837</v>
      </c>
      <c r="J367">
        <v>1.0309999999999999</v>
      </c>
      <c r="K367" t="s">
        <v>180</v>
      </c>
      <c r="L367" t="s">
        <v>181</v>
      </c>
    </row>
    <row r="368" spans="1:13" x14ac:dyDescent="0.25">
      <c r="A368" t="s">
        <v>373</v>
      </c>
      <c r="B368" t="s">
        <v>396</v>
      </c>
      <c r="C368" t="s">
        <v>227</v>
      </c>
      <c r="D368" t="s">
        <v>68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 t="s">
        <v>397</v>
      </c>
      <c r="L368" t="s">
        <v>397</v>
      </c>
      <c r="M368" t="s">
        <v>108</v>
      </c>
    </row>
    <row r="369" spans="1:13" x14ac:dyDescent="0.25">
      <c r="A369" t="s">
        <v>373</v>
      </c>
      <c r="B369" t="s">
        <v>396</v>
      </c>
      <c r="C369" t="s">
        <v>227</v>
      </c>
      <c r="D369" t="s">
        <v>72</v>
      </c>
      <c r="E369">
        <v>4.5859999999999998E-2</v>
      </c>
      <c r="F369">
        <v>5.1729999999999996E-3</v>
      </c>
      <c r="G369">
        <v>1.725E-3</v>
      </c>
      <c r="H369">
        <v>3.5149999999999999E-3</v>
      </c>
      <c r="I369">
        <v>1.256E-3</v>
      </c>
      <c r="J369">
        <v>7.0299999999999996E-4</v>
      </c>
      <c r="K369" t="s">
        <v>352</v>
      </c>
      <c r="L369" t="s">
        <v>346</v>
      </c>
    </row>
    <row r="370" spans="1:13" x14ac:dyDescent="0.25">
      <c r="A370" t="s">
        <v>373</v>
      </c>
      <c r="B370" t="s">
        <v>398</v>
      </c>
      <c r="C370" t="s">
        <v>51</v>
      </c>
      <c r="D370" t="s">
        <v>68</v>
      </c>
      <c r="E370">
        <v>0.1207</v>
      </c>
      <c r="F370">
        <v>6.7609999999999996E-3</v>
      </c>
      <c r="G370">
        <v>2.47E-3</v>
      </c>
      <c r="H370">
        <v>0.97250000000000003</v>
      </c>
      <c r="I370">
        <v>0.21890000000000001</v>
      </c>
      <c r="J370">
        <v>0.1242</v>
      </c>
      <c r="K370" t="s">
        <v>399</v>
      </c>
      <c r="L370" t="s">
        <v>400</v>
      </c>
      <c r="M370" t="s">
        <v>401</v>
      </c>
    </row>
    <row r="371" spans="1:13" x14ac:dyDescent="0.25">
      <c r="A371" t="s">
        <v>373</v>
      </c>
      <c r="B371" t="s">
        <v>398</v>
      </c>
      <c r="C371" t="s">
        <v>51</v>
      </c>
      <c r="D371" t="s">
        <v>72</v>
      </c>
      <c r="E371">
        <v>2039.1</v>
      </c>
      <c r="F371">
        <v>102.9</v>
      </c>
      <c r="G371">
        <v>37.119999999999997</v>
      </c>
      <c r="H371">
        <v>106.5</v>
      </c>
      <c r="I371">
        <v>25.48</v>
      </c>
      <c r="J371">
        <v>15.13</v>
      </c>
      <c r="K371" t="s">
        <v>399</v>
      </c>
      <c r="L371" t="s">
        <v>402</v>
      </c>
    </row>
    <row r="372" spans="1:13" x14ac:dyDescent="0.25">
      <c r="A372" t="s">
        <v>373</v>
      </c>
      <c r="B372" t="s">
        <v>403</v>
      </c>
      <c r="C372" t="s">
        <v>238</v>
      </c>
      <c r="D372" t="s">
        <v>68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 t="s">
        <v>239</v>
      </c>
      <c r="L372" t="s">
        <v>239</v>
      </c>
      <c r="M372" t="s">
        <v>404</v>
      </c>
    </row>
    <row r="373" spans="1:13" x14ac:dyDescent="0.25">
      <c r="A373" t="s">
        <v>373</v>
      </c>
      <c r="B373" t="s">
        <v>403</v>
      </c>
      <c r="C373" t="s">
        <v>238</v>
      </c>
      <c r="D373" t="s">
        <v>72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 t="s">
        <v>241</v>
      </c>
      <c r="L373" t="s">
        <v>242</v>
      </c>
    </row>
    <row r="374" spans="1:13" x14ac:dyDescent="0.25">
      <c r="A374" t="s">
        <v>373</v>
      </c>
      <c r="B374" t="s">
        <v>405</v>
      </c>
      <c r="C374" t="s">
        <v>52</v>
      </c>
      <c r="D374" t="s">
        <v>68</v>
      </c>
      <c r="E374">
        <v>7.3529999999999998E-2</v>
      </c>
      <c r="F374">
        <v>7.7949999999999998E-3</v>
      </c>
      <c r="G374">
        <v>2.611E-3</v>
      </c>
      <c r="H374">
        <v>0.6391</v>
      </c>
      <c r="I374">
        <v>0.16550000000000001</v>
      </c>
      <c r="J374">
        <v>5.9740000000000001E-2</v>
      </c>
      <c r="K374" t="s">
        <v>406</v>
      </c>
      <c r="L374" t="s">
        <v>406</v>
      </c>
      <c r="M374" t="s">
        <v>185</v>
      </c>
    </row>
    <row r="375" spans="1:13" x14ac:dyDescent="0.25">
      <c r="A375" t="s">
        <v>373</v>
      </c>
      <c r="B375" t="s">
        <v>405</v>
      </c>
      <c r="C375" t="s">
        <v>52</v>
      </c>
      <c r="D375" t="s">
        <v>72</v>
      </c>
      <c r="E375">
        <v>377.8</v>
      </c>
      <c r="F375">
        <v>30.39</v>
      </c>
      <c r="G375">
        <v>10.130000000000001</v>
      </c>
      <c r="H375">
        <v>22.41</v>
      </c>
      <c r="I375">
        <v>7.5119999999999996</v>
      </c>
      <c r="J375">
        <v>4.2160000000000002</v>
      </c>
      <c r="K375" t="s">
        <v>407</v>
      </c>
      <c r="L375" t="s">
        <v>408</v>
      </c>
    </row>
    <row r="376" spans="1:13" x14ac:dyDescent="0.25">
      <c r="A376" t="s">
        <v>373</v>
      </c>
      <c r="B376" t="s">
        <v>409</v>
      </c>
      <c r="C376" t="s">
        <v>248</v>
      </c>
      <c r="D376" t="s">
        <v>68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 t="s">
        <v>410</v>
      </c>
      <c r="L376" t="s">
        <v>410</v>
      </c>
      <c r="M376" t="s">
        <v>411</v>
      </c>
    </row>
    <row r="377" spans="1:13" x14ac:dyDescent="0.25">
      <c r="A377" t="s">
        <v>373</v>
      </c>
      <c r="B377" t="s">
        <v>409</v>
      </c>
      <c r="C377" t="s">
        <v>248</v>
      </c>
      <c r="D377" t="s">
        <v>72</v>
      </c>
      <c r="E377">
        <v>2.1339999999999999</v>
      </c>
      <c r="F377">
        <v>0.26600000000000001</v>
      </c>
      <c r="G377">
        <v>8.8679999999999995E-2</v>
      </c>
      <c r="H377">
        <v>0.1648</v>
      </c>
      <c r="I377">
        <v>6.4449999999999993E-2</v>
      </c>
      <c r="J377">
        <v>3.6130000000000002E-2</v>
      </c>
      <c r="K377" t="s">
        <v>410</v>
      </c>
      <c r="L377" t="s">
        <v>412</v>
      </c>
    </row>
    <row r="378" spans="1:13" x14ac:dyDescent="0.25">
      <c r="A378" t="s">
        <v>373</v>
      </c>
      <c r="B378" t="s">
        <v>413</v>
      </c>
      <c r="C378" t="s">
        <v>53</v>
      </c>
      <c r="D378" t="s">
        <v>68</v>
      </c>
      <c r="E378">
        <v>1.9999999999999999E-6</v>
      </c>
      <c r="F378">
        <v>0</v>
      </c>
      <c r="G378">
        <v>0</v>
      </c>
      <c r="H378">
        <v>7.4999999999999993E-5</v>
      </c>
      <c r="I378">
        <v>1.9000000000000001E-5</v>
      </c>
      <c r="J378">
        <v>6.9999999999999999E-6</v>
      </c>
      <c r="K378" t="s">
        <v>414</v>
      </c>
      <c r="L378" t="s">
        <v>414</v>
      </c>
      <c r="M378" t="s">
        <v>415</v>
      </c>
    </row>
    <row r="379" spans="1:13" x14ac:dyDescent="0.25">
      <c r="A379" t="s">
        <v>373</v>
      </c>
      <c r="B379" t="s">
        <v>413</v>
      </c>
      <c r="C379" t="s">
        <v>53</v>
      </c>
      <c r="D379" t="s">
        <v>72</v>
      </c>
      <c r="E379">
        <v>5.4260000000000003E-2</v>
      </c>
      <c r="F379">
        <v>6.0569999999999999E-3</v>
      </c>
      <c r="G379">
        <v>2.0449999999999999E-3</v>
      </c>
      <c r="H379">
        <v>4.1710000000000002E-3</v>
      </c>
      <c r="I379">
        <v>1.4829999999999999E-3</v>
      </c>
      <c r="J379">
        <v>8.4199999999999998E-4</v>
      </c>
      <c r="K379" t="s">
        <v>416</v>
      </c>
      <c r="L379" t="s">
        <v>417</v>
      </c>
    </row>
    <row r="380" spans="1:13" x14ac:dyDescent="0.25">
      <c r="A380" t="s">
        <v>373</v>
      </c>
      <c r="B380" t="s">
        <v>418</v>
      </c>
      <c r="C380" t="s">
        <v>257</v>
      </c>
      <c r="D380" t="s">
        <v>68</v>
      </c>
      <c r="E380">
        <v>3.594E-3</v>
      </c>
      <c r="F380">
        <v>4.28E-4</v>
      </c>
      <c r="G380">
        <v>1.4300000000000001E-4</v>
      </c>
      <c r="H380">
        <v>5.5120000000000002E-2</v>
      </c>
      <c r="I380">
        <v>1.023E-2</v>
      </c>
      <c r="J380">
        <v>3.4129999999999998E-3</v>
      </c>
      <c r="K380" t="s">
        <v>419</v>
      </c>
      <c r="L380" t="s">
        <v>419</v>
      </c>
      <c r="M380" t="s">
        <v>420</v>
      </c>
    </row>
    <row r="381" spans="1:13" x14ac:dyDescent="0.25">
      <c r="A381" t="s">
        <v>373</v>
      </c>
      <c r="B381" t="s">
        <v>418</v>
      </c>
      <c r="C381" t="s">
        <v>257</v>
      </c>
      <c r="D381" t="s">
        <v>72</v>
      </c>
      <c r="E381">
        <v>874.7</v>
      </c>
      <c r="F381">
        <v>93.95</v>
      </c>
      <c r="G381">
        <v>31.35</v>
      </c>
      <c r="H381">
        <v>67.14</v>
      </c>
      <c r="I381">
        <v>22.87</v>
      </c>
      <c r="J381">
        <v>12.78</v>
      </c>
      <c r="K381" t="s">
        <v>421</v>
      </c>
      <c r="L381" t="s">
        <v>422</v>
      </c>
    </row>
    <row r="382" spans="1:13" x14ac:dyDescent="0.25">
      <c r="A382" t="s">
        <v>424</v>
      </c>
      <c r="B382" t="s">
        <v>390</v>
      </c>
      <c r="C382" t="s">
        <v>49</v>
      </c>
      <c r="D382" t="s">
        <v>68</v>
      </c>
      <c r="E382">
        <v>5.0000000000000004E-6</v>
      </c>
      <c r="F382">
        <v>1.9999999999999999E-6</v>
      </c>
      <c r="G382">
        <v>0</v>
      </c>
      <c r="H382">
        <v>1.2999999999999999E-5</v>
      </c>
      <c r="I382">
        <v>3.0000000000000001E-6</v>
      </c>
      <c r="J382">
        <v>9.9999999999999995E-7</v>
      </c>
      <c r="K382" t="s">
        <v>149</v>
      </c>
      <c r="L382" t="s">
        <v>149</v>
      </c>
      <c r="M382" t="s">
        <v>391</v>
      </c>
    </row>
    <row r="383" spans="1:13" x14ac:dyDescent="0.25">
      <c r="A383" t="s">
        <v>424</v>
      </c>
      <c r="B383" t="s">
        <v>390</v>
      </c>
      <c r="C383" t="s">
        <v>49</v>
      </c>
      <c r="D383" t="s">
        <v>72</v>
      </c>
      <c r="E383">
        <v>0.14349999999999999</v>
      </c>
      <c r="F383">
        <v>0.1053</v>
      </c>
      <c r="G383">
        <v>7.0650000000000004E-2</v>
      </c>
      <c r="H383">
        <v>2.5919999999999999E-2</v>
      </c>
      <c r="I383">
        <v>2.538E-2</v>
      </c>
      <c r="J383">
        <v>2.4119999999999999E-2</v>
      </c>
      <c r="K383" t="s">
        <v>149</v>
      </c>
      <c r="L383" t="s">
        <v>425</v>
      </c>
    </row>
    <row r="384" spans="1:13" x14ac:dyDescent="0.25">
      <c r="A384" t="s">
        <v>424</v>
      </c>
      <c r="B384" t="s">
        <v>393</v>
      </c>
      <c r="C384" t="s">
        <v>218</v>
      </c>
      <c r="D384" t="s">
        <v>68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 t="s">
        <v>346</v>
      </c>
      <c r="L384" t="s">
        <v>346</v>
      </c>
      <c r="M384" t="s">
        <v>108</v>
      </c>
    </row>
    <row r="385" spans="1:13" x14ac:dyDescent="0.25">
      <c r="A385" t="s">
        <v>424</v>
      </c>
      <c r="B385" t="s">
        <v>393</v>
      </c>
      <c r="C385" t="s">
        <v>218</v>
      </c>
      <c r="D385" t="s">
        <v>72</v>
      </c>
      <c r="E385">
        <v>1.1460000000000001E-3</v>
      </c>
      <c r="F385">
        <v>7.94E-4</v>
      </c>
      <c r="G385">
        <v>4.4299999999999998E-4</v>
      </c>
      <c r="H385">
        <v>1.7899999999999999E-4</v>
      </c>
      <c r="I385">
        <v>1.76E-4</v>
      </c>
      <c r="J385">
        <v>1.56E-4</v>
      </c>
      <c r="K385" t="s">
        <v>346</v>
      </c>
      <c r="L385" t="s">
        <v>349</v>
      </c>
    </row>
    <row r="386" spans="1:13" x14ac:dyDescent="0.25">
      <c r="A386" t="s">
        <v>424</v>
      </c>
      <c r="B386" t="s">
        <v>395</v>
      </c>
      <c r="C386" t="s">
        <v>50</v>
      </c>
      <c r="D386" t="s">
        <v>68</v>
      </c>
      <c r="E386">
        <v>1.8940000000000001E-3</v>
      </c>
      <c r="F386">
        <v>1.03E-4</v>
      </c>
      <c r="G386">
        <v>3.4999999999999997E-5</v>
      </c>
      <c r="H386">
        <v>4.4000000000000002E-4</v>
      </c>
      <c r="I386">
        <v>9.8999999999999994E-5</v>
      </c>
      <c r="J386">
        <v>4.3000000000000002E-5</v>
      </c>
      <c r="K386" t="s">
        <v>180</v>
      </c>
      <c r="L386" t="s">
        <v>149</v>
      </c>
      <c r="M386" t="s">
        <v>391</v>
      </c>
    </row>
    <row r="387" spans="1:13" x14ac:dyDescent="0.25">
      <c r="A387" t="s">
        <v>424</v>
      </c>
      <c r="B387" t="s">
        <v>395</v>
      </c>
      <c r="C387" t="s">
        <v>50</v>
      </c>
      <c r="D387" t="s">
        <v>72</v>
      </c>
      <c r="E387">
        <v>55.16</v>
      </c>
      <c r="F387">
        <v>3.004</v>
      </c>
      <c r="G387">
        <v>1.0209999999999999</v>
      </c>
      <c r="H387">
        <v>2.9340000000000002</v>
      </c>
      <c r="I387">
        <v>0.73719999999999997</v>
      </c>
      <c r="J387">
        <v>0.41439999999999999</v>
      </c>
      <c r="K387" t="s">
        <v>180</v>
      </c>
      <c r="L387" t="s">
        <v>181</v>
      </c>
    </row>
    <row r="388" spans="1:13" x14ac:dyDescent="0.25">
      <c r="A388" t="s">
        <v>424</v>
      </c>
      <c r="B388" t="s">
        <v>396</v>
      </c>
      <c r="C388" t="s">
        <v>227</v>
      </c>
      <c r="D388" t="s">
        <v>68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 t="s">
        <v>397</v>
      </c>
      <c r="L388" t="s">
        <v>397</v>
      </c>
      <c r="M388" t="s">
        <v>108</v>
      </c>
    </row>
    <row r="389" spans="1:13" x14ac:dyDescent="0.25">
      <c r="A389" t="s">
        <v>424</v>
      </c>
      <c r="B389" t="s">
        <v>396</v>
      </c>
      <c r="C389" t="s">
        <v>227</v>
      </c>
      <c r="D389" t="s">
        <v>72</v>
      </c>
      <c r="E389">
        <v>2.086E-2</v>
      </c>
      <c r="F389">
        <v>2.3530000000000001E-3</v>
      </c>
      <c r="G389">
        <v>7.85E-4</v>
      </c>
      <c r="H389">
        <v>1.5950000000000001E-3</v>
      </c>
      <c r="I389">
        <v>5.71E-4</v>
      </c>
      <c r="J389">
        <v>3.2000000000000003E-4</v>
      </c>
      <c r="K389" t="s">
        <v>352</v>
      </c>
      <c r="L389" t="s">
        <v>346</v>
      </c>
    </row>
    <row r="390" spans="1:13" x14ac:dyDescent="0.25">
      <c r="A390" t="s">
        <v>424</v>
      </c>
      <c r="B390" t="s">
        <v>398</v>
      </c>
      <c r="C390" t="s">
        <v>51</v>
      </c>
      <c r="D390" t="s">
        <v>68</v>
      </c>
      <c r="E390">
        <v>4.7370000000000002E-2</v>
      </c>
      <c r="F390">
        <v>2.4759999999999999E-3</v>
      </c>
      <c r="G390">
        <v>8.8199999999999997E-4</v>
      </c>
      <c r="H390">
        <v>0.1472</v>
      </c>
      <c r="I390">
        <v>3.3020000000000001E-2</v>
      </c>
      <c r="J390">
        <v>1.8700000000000001E-2</v>
      </c>
      <c r="K390" t="s">
        <v>399</v>
      </c>
      <c r="L390" t="s">
        <v>400</v>
      </c>
      <c r="M390" t="s">
        <v>401</v>
      </c>
    </row>
    <row r="391" spans="1:13" x14ac:dyDescent="0.25">
      <c r="A391" t="s">
        <v>424</v>
      </c>
      <c r="B391" t="s">
        <v>398</v>
      </c>
      <c r="C391" t="s">
        <v>51</v>
      </c>
      <c r="D391" t="s">
        <v>72</v>
      </c>
      <c r="E391">
        <v>842.1</v>
      </c>
      <c r="F391">
        <v>42.26</v>
      </c>
      <c r="G391">
        <v>15.37</v>
      </c>
      <c r="H391">
        <v>43.84</v>
      </c>
      <c r="I391">
        <v>10.43</v>
      </c>
      <c r="J391">
        <v>6.2069999999999999</v>
      </c>
      <c r="K391" t="s">
        <v>399</v>
      </c>
      <c r="L391" t="s">
        <v>402</v>
      </c>
    </row>
    <row r="392" spans="1:13" x14ac:dyDescent="0.25">
      <c r="A392" t="s">
        <v>424</v>
      </c>
      <c r="B392" t="s">
        <v>403</v>
      </c>
      <c r="C392" t="s">
        <v>238</v>
      </c>
      <c r="D392" t="s">
        <v>68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 t="s">
        <v>239</v>
      </c>
      <c r="L392" t="s">
        <v>239</v>
      </c>
      <c r="M392" t="s">
        <v>404</v>
      </c>
    </row>
    <row r="393" spans="1:13" x14ac:dyDescent="0.25">
      <c r="A393" t="s">
        <v>424</v>
      </c>
      <c r="B393" t="s">
        <v>403</v>
      </c>
      <c r="C393" t="s">
        <v>238</v>
      </c>
      <c r="D393" t="s">
        <v>72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 t="s">
        <v>241</v>
      </c>
      <c r="L393" t="s">
        <v>242</v>
      </c>
    </row>
    <row r="394" spans="1:13" x14ac:dyDescent="0.25">
      <c r="A394" t="s">
        <v>424</v>
      </c>
      <c r="B394" t="s">
        <v>405</v>
      </c>
      <c r="C394" t="s">
        <v>52</v>
      </c>
      <c r="D394" t="s">
        <v>68</v>
      </c>
      <c r="E394">
        <v>3.2309999999999998E-2</v>
      </c>
      <c r="F394">
        <v>2.8739999999999998E-3</v>
      </c>
      <c r="G394">
        <v>9.6000000000000002E-4</v>
      </c>
      <c r="H394">
        <v>9.6890000000000004E-2</v>
      </c>
      <c r="I394">
        <v>2.5069999999999999E-2</v>
      </c>
      <c r="J394">
        <v>9.0449999999999992E-3</v>
      </c>
      <c r="K394" t="s">
        <v>406</v>
      </c>
      <c r="L394" t="s">
        <v>406</v>
      </c>
      <c r="M394" t="s">
        <v>185</v>
      </c>
    </row>
    <row r="395" spans="1:13" x14ac:dyDescent="0.25">
      <c r="A395" t="s">
        <v>424</v>
      </c>
      <c r="B395" t="s">
        <v>405</v>
      </c>
      <c r="C395" t="s">
        <v>52</v>
      </c>
      <c r="D395" t="s">
        <v>72</v>
      </c>
      <c r="E395">
        <v>170.4</v>
      </c>
      <c r="F395">
        <v>13.75</v>
      </c>
      <c r="G395">
        <v>4.5860000000000003</v>
      </c>
      <c r="H395">
        <v>10.17</v>
      </c>
      <c r="I395">
        <v>3.3809999999999998</v>
      </c>
      <c r="J395">
        <v>1.889</v>
      </c>
      <c r="K395" t="s">
        <v>407</v>
      </c>
      <c r="L395" t="s">
        <v>408</v>
      </c>
    </row>
    <row r="396" spans="1:13" x14ac:dyDescent="0.25">
      <c r="A396" t="s">
        <v>424</v>
      </c>
      <c r="B396" t="s">
        <v>409</v>
      </c>
      <c r="C396" t="s">
        <v>248</v>
      </c>
      <c r="D396" t="s">
        <v>68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 t="s">
        <v>410</v>
      </c>
      <c r="L396" t="s">
        <v>410</v>
      </c>
      <c r="M396" t="s">
        <v>411</v>
      </c>
    </row>
    <row r="397" spans="1:13" x14ac:dyDescent="0.25">
      <c r="A397" t="s">
        <v>424</v>
      </c>
      <c r="B397" t="s">
        <v>409</v>
      </c>
      <c r="C397" t="s">
        <v>248</v>
      </c>
      <c r="D397" t="s">
        <v>72</v>
      </c>
      <c r="E397">
        <v>0.97319999999999995</v>
      </c>
      <c r="F397">
        <v>0.12230000000000001</v>
      </c>
      <c r="G397">
        <v>4.0770000000000001E-2</v>
      </c>
      <c r="H397">
        <v>7.4959999999999999E-2</v>
      </c>
      <c r="I397">
        <v>2.955E-2</v>
      </c>
      <c r="J397">
        <v>1.6559999999999998E-2</v>
      </c>
      <c r="K397" t="s">
        <v>410</v>
      </c>
      <c r="L397" t="s">
        <v>412</v>
      </c>
    </row>
    <row r="398" spans="1:13" x14ac:dyDescent="0.25">
      <c r="A398" t="s">
        <v>424</v>
      </c>
      <c r="B398" t="s">
        <v>413</v>
      </c>
      <c r="C398" t="s">
        <v>53</v>
      </c>
      <c r="D398" t="s">
        <v>68</v>
      </c>
      <c r="E398">
        <v>9.9999999999999995E-7</v>
      </c>
      <c r="F398">
        <v>0</v>
      </c>
      <c r="G398">
        <v>0</v>
      </c>
      <c r="H398">
        <v>1.1E-5</v>
      </c>
      <c r="I398">
        <v>3.0000000000000001E-6</v>
      </c>
      <c r="J398">
        <v>9.9999999999999995E-7</v>
      </c>
      <c r="K398" t="s">
        <v>414</v>
      </c>
      <c r="L398" t="s">
        <v>414</v>
      </c>
      <c r="M398" t="s">
        <v>415</v>
      </c>
    </row>
    <row r="399" spans="1:13" x14ac:dyDescent="0.25">
      <c r="A399" t="s">
        <v>424</v>
      </c>
      <c r="B399" t="s">
        <v>413</v>
      </c>
      <c r="C399" t="s">
        <v>53</v>
      </c>
      <c r="D399" t="s">
        <v>72</v>
      </c>
      <c r="E399">
        <v>2.4670000000000001E-2</v>
      </c>
      <c r="F399">
        <v>2.7550000000000001E-3</v>
      </c>
      <c r="G399">
        <v>9.3000000000000005E-4</v>
      </c>
      <c r="H399">
        <v>1.89E-3</v>
      </c>
      <c r="I399">
        <v>6.7100000000000005E-4</v>
      </c>
      <c r="J399">
        <v>3.8000000000000002E-4</v>
      </c>
      <c r="K399" t="s">
        <v>416</v>
      </c>
      <c r="L399" t="s">
        <v>417</v>
      </c>
    </row>
    <row r="400" spans="1:13" x14ac:dyDescent="0.25">
      <c r="A400" t="s">
        <v>424</v>
      </c>
      <c r="B400" t="s">
        <v>418</v>
      </c>
      <c r="C400" t="s">
        <v>257</v>
      </c>
      <c r="D400" t="s">
        <v>68</v>
      </c>
      <c r="E400">
        <v>1.6149999999999999E-3</v>
      </c>
      <c r="F400">
        <v>1.7899999999999999E-4</v>
      </c>
      <c r="G400">
        <v>6.0000000000000002E-5</v>
      </c>
      <c r="H400">
        <v>8.3280000000000003E-3</v>
      </c>
      <c r="I400">
        <v>1.544E-3</v>
      </c>
      <c r="J400">
        <v>5.1500000000000005E-4</v>
      </c>
      <c r="K400" t="s">
        <v>419</v>
      </c>
      <c r="L400" t="s">
        <v>419</v>
      </c>
      <c r="M400" t="s">
        <v>420</v>
      </c>
    </row>
    <row r="401" spans="1:13" x14ac:dyDescent="0.25">
      <c r="A401" t="s">
        <v>424</v>
      </c>
      <c r="B401" t="s">
        <v>418</v>
      </c>
      <c r="C401" t="s">
        <v>257</v>
      </c>
      <c r="D401" t="s">
        <v>72</v>
      </c>
      <c r="E401">
        <v>397.1</v>
      </c>
      <c r="F401">
        <v>42.64</v>
      </c>
      <c r="G401">
        <v>14.23</v>
      </c>
      <c r="H401">
        <v>30.4</v>
      </c>
      <c r="I401">
        <v>10.37</v>
      </c>
      <c r="J401">
        <v>5.79</v>
      </c>
      <c r="K401" t="s">
        <v>421</v>
      </c>
      <c r="L401" t="s">
        <v>422</v>
      </c>
    </row>
    <row r="402" spans="1:13" x14ac:dyDescent="0.25">
      <c r="A402" t="s">
        <v>268</v>
      </c>
      <c r="B402" t="s">
        <v>269</v>
      </c>
      <c r="C402" t="s">
        <v>48</v>
      </c>
      <c r="D402" t="s">
        <v>68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 t="s">
        <v>270</v>
      </c>
      <c r="L402" t="s">
        <v>271</v>
      </c>
      <c r="M402" t="s">
        <v>272</v>
      </c>
    </row>
    <row r="403" spans="1:13" x14ac:dyDescent="0.25">
      <c r="A403" t="s">
        <v>268</v>
      </c>
      <c r="B403" t="s">
        <v>269</v>
      </c>
      <c r="C403" t="s">
        <v>48</v>
      </c>
      <c r="D403" t="s">
        <v>72</v>
      </c>
      <c r="E403">
        <v>28.88</v>
      </c>
      <c r="F403">
        <v>7.2750000000000004</v>
      </c>
      <c r="G403">
        <v>3.7650000000000001</v>
      </c>
      <c r="H403">
        <v>1.925</v>
      </c>
      <c r="I403">
        <v>1.6080000000000001</v>
      </c>
      <c r="J403">
        <v>1.3440000000000001</v>
      </c>
      <c r="K403" t="s">
        <v>270</v>
      </c>
      <c r="L403" t="s">
        <v>273</v>
      </c>
    </row>
    <row r="404" spans="1:13" x14ac:dyDescent="0.25">
      <c r="A404" t="s">
        <v>268</v>
      </c>
      <c r="B404" t="s">
        <v>274</v>
      </c>
      <c r="C404" t="s">
        <v>49</v>
      </c>
      <c r="D404" t="s">
        <v>68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 t="s">
        <v>275</v>
      </c>
      <c r="L404" t="s">
        <v>276</v>
      </c>
      <c r="M404" t="s">
        <v>150</v>
      </c>
    </row>
    <row r="405" spans="1:13" x14ac:dyDescent="0.25">
      <c r="A405" t="s">
        <v>268</v>
      </c>
      <c r="B405" t="s">
        <v>274</v>
      </c>
      <c r="C405" t="s">
        <v>49</v>
      </c>
      <c r="D405" t="s">
        <v>72</v>
      </c>
      <c r="E405">
        <v>1.9689999999999998E-3</v>
      </c>
      <c r="F405">
        <v>1.4450000000000001E-3</v>
      </c>
      <c r="G405">
        <v>8.34E-4</v>
      </c>
      <c r="H405">
        <v>3.3500000000000001E-4</v>
      </c>
      <c r="I405">
        <v>3.3E-4</v>
      </c>
      <c r="J405">
        <v>2.9399999999999999E-4</v>
      </c>
      <c r="K405" t="s">
        <v>276</v>
      </c>
      <c r="L405" t="s">
        <v>277</v>
      </c>
    </row>
    <row r="406" spans="1:13" x14ac:dyDescent="0.25">
      <c r="A406" t="s">
        <v>268</v>
      </c>
      <c r="B406" t="s">
        <v>278</v>
      </c>
      <c r="C406" t="s">
        <v>50</v>
      </c>
      <c r="D406" t="s">
        <v>68</v>
      </c>
      <c r="E406">
        <v>6.9999999999999999E-6</v>
      </c>
      <c r="F406">
        <v>0</v>
      </c>
      <c r="G406">
        <v>0</v>
      </c>
      <c r="H406">
        <v>2.3E-5</v>
      </c>
      <c r="I406">
        <v>6.0000000000000002E-6</v>
      </c>
      <c r="J406">
        <v>1.9999999999999999E-6</v>
      </c>
      <c r="K406" t="s">
        <v>276</v>
      </c>
      <c r="L406" t="s">
        <v>276</v>
      </c>
      <c r="M406" t="s">
        <v>150</v>
      </c>
    </row>
    <row r="407" spans="1:13" x14ac:dyDescent="0.25">
      <c r="A407" t="s">
        <v>268</v>
      </c>
      <c r="B407" t="s">
        <v>278</v>
      </c>
      <c r="C407" t="s">
        <v>50</v>
      </c>
      <c r="D407" t="s">
        <v>72</v>
      </c>
      <c r="E407">
        <v>0.32950000000000002</v>
      </c>
      <c r="F407">
        <v>2.1909999999999999E-2</v>
      </c>
      <c r="G407">
        <v>7.3049999999999999E-3</v>
      </c>
      <c r="H407">
        <v>1.9910000000000001E-2</v>
      </c>
      <c r="I407">
        <v>5.378E-3</v>
      </c>
      <c r="J407">
        <v>2.9889999999999999E-3</v>
      </c>
      <c r="K407" t="s">
        <v>276</v>
      </c>
      <c r="L407" t="s">
        <v>279</v>
      </c>
    </row>
    <row r="408" spans="1:13" x14ac:dyDescent="0.25">
      <c r="A408" t="s">
        <v>268</v>
      </c>
      <c r="B408" t="s">
        <v>280</v>
      </c>
      <c r="C408" t="s">
        <v>51</v>
      </c>
      <c r="D408" t="s">
        <v>68</v>
      </c>
      <c r="E408">
        <v>2.9E-5</v>
      </c>
      <c r="F408">
        <v>1.9999999999999999E-6</v>
      </c>
      <c r="G408">
        <v>0</v>
      </c>
      <c r="H408">
        <v>2.6800000000000001E-4</v>
      </c>
      <c r="I408">
        <v>6.7000000000000002E-5</v>
      </c>
      <c r="J408">
        <v>2.3E-5</v>
      </c>
      <c r="K408" t="s">
        <v>156</v>
      </c>
      <c r="L408" t="s">
        <v>156</v>
      </c>
      <c r="M408" t="s">
        <v>157</v>
      </c>
    </row>
    <row r="409" spans="1:13" x14ac:dyDescent="0.25">
      <c r="A409" t="s">
        <v>268</v>
      </c>
      <c r="B409" t="s">
        <v>280</v>
      </c>
      <c r="C409" t="s">
        <v>51</v>
      </c>
      <c r="D409" t="s">
        <v>72</v>
      </c>
      <c r="E409">
        <v>7.52</v>
      </c>
      <c r="F409">
        <v>0.59550000000000003</v>
      </c>
      <c r="G409">
        <v>0.19850000000000001</v>
      </c>
      <c r="H409">
        <v>0.50600000000000001</v>
      </c>
      <c r="I409">
        <v>0.14549999999999999</v>
      </c>
      <c r="J409">
        <v>8.1049999999999997E-2</v>
      </c>
      <c r="K409" t="s">
        <v>156</v>
      </c>
      <c r="L409" t="s">
        <v>158</v>
      </c>
    </row>
    <row r="410" spans="1:13" x14ac:dyDescent="0.25">
      <c r="A410" t="s">
        <v>268</v>
      </c>
      <c r="B410" t="s">
        <v>281</v>
      </c>
      <c r="C410" t="s">
        <v>52</v>
      </c>
      <c r="D410" t="s">
        <v>68</v>
      </c>
      <c r="E410">
        <v>0</v>
      </c>
      <c r="F410">
        <v>0</v>
      </c>
      <c r="G410">
        <v>0</v>
      </c>
      <c r="H410">
        <v>3.9999999999999998E-6</v>
      </c>
      <c r="I410">
        <v>9.9999999999999995E-7</v>
      </c>
      <c r="J410">
        <v>0</v>
      </c>
      <c r="K410" t="s">
        <v>282</v>
      </c>
      <c r="L410" t="s">
        <v>283</v>
      </c>
      <c r="M410" t="s">
        <v>162</v>
      </c>
    </row>
    <row r="411" spans="1:13" x14ac:dyDescent="0.25">
      <c r="A411" t="s">
        <v>268</v>
      </c>
      <c r="B411" t="s">
        <v>281</v>
      </c>
      <c r="C411" t="s">
        <v>52</v>
      </c>
      <c r="D411" t="s">
        <v>72</v>
      </c>
      <c r="E411">
        <v>1.514</v>
      </c>
      <c r="F411">
        <v>0.21290000000000001</v>
      </c>
      <c r="G411">
        <v>7.0970000000000005E-2</v>
      </c>
      <c r="H411">
        <v>0.1278</v>
      </c>
      <c r="I411">
        <v>5.1310000000000001E-2</v>
      </c>
      <c r="J411">
        <v>2.8899999999999999E-2</v>
      </c>
      <c r="K411" t="s">
        <v>282</v>
      </c>
      <c r="L411" t="s">
        <v>284</v>
      </c>
    </row>
    <row r="412" spans="1:13" x14ac:dyDescent="0.25">
      <c r="A412" t="s">
        <v>268</v>
      </c>
      <c r="B412" t="s">
        <v>285</v>
      </c>
      <c r="C412" t="s">
        <v>53</v>
      </c>
      <c r="D412" t="s">
        <v>68</v>
      </c>
      <c r="E412">
        <v>1.6459999999999999E-2</v>
      </c>
      <c r="F412">
        <v>1.6559999999999999E-3</v>
      </c>
      <c r="G412">
        <v>5.53E-4</v>
      </c>
      <c r="H412">
        <v>7.5359999999999996E-2</v>
      </c>
      <c r="I412">
        <v>2.1499999999999998E-2</v>
      </c>
      <c r="J412">
        <v>7.7720000000000003E-3</v>
      </c>
      <c r="K412" t="s">
        <v>286</v>
      </c>
      <c r="L412" t="s">
        <v>287</v>
      </c>
      <c r="M412" t="s">
        <v>288</v>
      </c>
    </row>
    <row r="413" spans="1:13" x14ac:dyDescent="0.25">
      <c r="A413" t="s">
        <v>268</v>
      </c>
      <c r="B413" t="s">
        <v>285</v>
      </c>
      <c r="C413" t="s">
        <v>53</v>
      </c>
      <c r="D413" t="s">
        <v>72</v>
      </c>
      <c r="E413">
        <v>83.43</v>
      </c>
      <c r="F413">
        <v>8.0589999999999993</v>
      </c>
      <c r="G413">
        <v>2.6869999999999998</v>
      </c>
      <c r="H413">
        <v>6.0780000000000003</v>
      </c>
      <c r="I413">
        <v>1.974</v>
      </c>
      <c r="J413">
        <v>1.1060000000000001</v>
      </c>
      <c r="K413" t="s">
        <v>286</v>
      </c>
      <c r="L413" t="s">
        <v>289</v>
      </c>
    </row>
    <row r="414" spans="1:13" x14ac:dyDescent="0.25">
      <c r="A414" t="s">
        <v>290</v>
      </c>
      <c r="B414" t="s">
        <v>274</v>
      </c>
      <c r="C414" t="s">
        <v>49</v>
      </c>
      <c r="D414" t="s">
        <v>68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 t="s">
        <v>276</v>
      </c>
      <c r="L414" t="s">
        <v>276</v>
      </c>
      <c r="M414" t="s">
        <v>150</v>
      </c>
    </row>
    <row r="415" spans="1:13" x14ac:dyDescent="0.25">
      <c r="A415" t="s">
        <v>290</v>
      </c>
      <c r="B415" t="s">
        <v>274</v>
      </c>
      <c r="C415" t="s">
        <v>49</v>
      </c>
      <c r="D415" t="s">
        <v>72</v>
      </c>
      <c r="E415">
        <v>3.9399999999999998E-4</v>
      </c>
      <c r="F415">
        <v>2.8899999999999998E-4</v>
      </c>
      <c r="G415">
        <v>1.6699999999999999E-4</v>
      </c>
      <c r="H415">
        <v>6.7000000000000002E-5</v>
      </c>
      <c r="I415">
        <v>6.6000000000000005E-5</v>
      </c>
      <c r="J415">
        <v>5.8999999999999998E-5</v>
      </c>
      <c r="K415" t="s">
        <v>276</v>
      </c>
      <c r="L415" t="s">
        <v>277</v>
      </c>
    </row>
    <row r="416" spans="1:13" x14ac:dyDescent="0.25">
      <c r="A416" t="s">
        <v>290</v>
      </c>
      <c r="B416" t="s">
        <v>278</v>
      </c>
      <c r="C416" t="s">
        <v>50</v>
      </c>
      <c r="D416" t="s">
        <v>68</v>
      </c>
      <c r="E416">
        <v>1.9999999999999999E-6</v>
      </c>
      <c r="F416">
        <v>0</v>
      </c>
      <c r="G416">
        <v>0</v>
      </c>
      <c r="H416">
        <v>9.9999999999999995E-7</v>
      </c>
      <c r="I416">
        <v>0</v>
      </c>
      <c r="J416">
        <v>0</v>
      </c>
      <c r="K416" t="s">
        <v>291</v>
      </c>
      <c r="L416" t="s">
        <v>276</v>
      </c>
      <c r="M416" t="s">
        <v>150</v>
      </c>
    </row>
    <row r="417" spans="1:13" x14ac:dyDescent="0.25">
      <c r="A417" t="s">
        <v>290</v>
      </c>
      <c r="B417" t="s">
        <v>278</v>
      </c>
      <c r="C417" t="s">
        <v>50</v>
      </c>
      <c r="D417" t="s">
        <v>72</v>
      </c>
      <c r="E417">
        <v>7.0999999999999994E-2</v>
      </c>
      <c r="F417">
        <v>4.6730000000000001E-3</v>
      </c>
      <c r="G417">
        <v>1.5579999999999999E-3</v>
      </c>
      <c r="H417">
        <v>4.267E-3</v>
      </c>
      <c r="I417">
        <v>1.147E-3</v>
      </c>
      <c r="J417">
        <v>6.3699999999999998E-4</v>
      </c>
      <c r="K417" t="s">
        <v>291</v>
      </c>
      <c r="L417" t="s">
        <v>279</v>
      </c>
    </row>
    <row r="418" spans="1:13" x14ac:dyDescent="0.25">
      <c r="A418" t="s">
        <v>290</v>
      </c>
      <c r="B418" t="s">
        <v>280</v>
      </c>
      <c r="C418" t="s">
        <v>51</v>
      </c>
      <c r="D418" t="s">
        <v>68</v>
      </c>
      <c r="E418">
        <v>6.0000000000000002E-6</v>
      </c>
      <c r="F418">
        <v>0</v>
      </c>
      <c r="G418">
        <v>0</v>
      </c>
      <c r="H418">
        <v>1.4E-5</v>
      </c>
      <c r="I418">
        <v>3.0000000000000001E-6</v>
      </c>
      <c r="J418">
        <v>9.9999999999999995E-7</v>
      </c>
      <c r="K418" t="s">
        <v>156</v>
      </c>
      <c r="L418" t="s">
        <v>156</v>
      </c>
      <c r="M418" t="s">
        <v>157</v>
      </c>
    </row>
    <row r="419" spans="1:13" x14ac:dyDescent="0.25">
      <c r="A419" t="s">
        <v>290</v>
      </c>
      <c r="B419" t="s">
        <v>280</v>
      </c>
      <c r="C419" t="s">
        <v>51</v>
      </c>
      <c r="D419" t="s">
        <v>72</v>
      </c>
      <c r="E419">
        <v>1.5469999999999999</v>
      </c>
      <c r="F419">
        <v>0.1221</v>
      </c>
      <c r="G419">
        <v>4.07E-2</v>
      </c>
      <c r="H419">
        <v>0.10390000000000001</v>
      </c>
      <c r="I419">
        <v>2.9839999999999998E-2</v>
      </c>
      <c r="J419">
        <v>1.661E-2</v>
      </c>
      <c r="K419" t="s">
        <v>156</v>
      </c>
      <c r="L419" t="s">
        <v>158</v>
      </c>
    </row>
    <row r="420" spans="1:13" x14ac:dyDescent="0.25">
      <c r="A420" t="s">
        <v>290</v>
      </c>
      <c r="B420" t="s">
        <v>281</v>
      </c>
      <c r="C420" t="s">
        <v>52</v>
      </c>
      <c r="D420" t="s">
        <v>68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 t="s">
        <v>282</v>
      </c>
      <c r="L420" t="s">
        <v>283</v>
      </c>
      <c r="M420" t="s">
        <v>162</v>
      </c>
    </row>
    <row r="421" spans="1:13" x14ac:dyDescent="0.25">
      <c r="A421" t="s">
        <v>290</v>
      </c>
      <c r="B421" t="s">
        <v>281</v>
      </c>
      <c r="C421" t="s">
        <v>52</v>
      </c>
      <c r="D421" t="s">
        <v>72</v>
      </c>
      <c r="E421">
        <v>0.35630000000000001</v>
      </c>
      <c r="F421">
        <v>4.9889999999999997E-2</v>
      </c>
      <c r="G421">
        <v>1.6639999999999999E-2</v>
      </c>
      <c r="H421">
        <v>3.007E-2</v>
      </c>
      <c r="I421">
        <v>1.2030000000000001E-2</v>
      </c>
      <c r="J421">
        <v>6.7749999999999998E-3</v>
      </c>
      <c r="K421" t="s">
        <v>282</v>
      </c>
      <c r="L421" t="s">
        <v>284</v>
      </c>
    </row>
    <row r="422" spans="1:13" x14ac:dyDescent="0.25">
      <c r="A422" t="s">
        <v>290</v>
      </c>
      <c r="B422" t="s">
        <v>285</v>
      </c>
      <c r="C422" t="s">
        <v>53</v>
      </c>
      <c r="D422" t="s">
        <v>68</v>
      </c>
      <c r="E422">
        <v>3.6489999999999999E-3</v>
      </c>
      <c r="F422">
        <v>3.5300000000000002E-4</v>
      </c>
      <c r="G422">
        <v>1.18E-4</v>
      </c>
      <c r="H422">
        <v>3.9300000000000003E-3</v>
      </c>
      <c r="I422">
        <v>1.1119999999999999E-3</v>
      </c>
      <c r="J422">
        <v>4.0200000000000001E-4</v>
      </c>
      <c r="K422" t="s">
        <v>286</v>
      </c>
      <c r="L422" t="s">
        <v>287</v>
      </c>
      <c r="M422" t="s">
        <v>288</v>
      </c>
    </row>
    <row r="423" spans="1:13" x14ac:dyDescent="0.25">
      <c r="A423" t="s">
        <v>290</v>
      </c>
      <c r="B423" t="s">
        <v>285</v>
      </c>
      <c r="C423" t="s">
        <v>53</v>
      </c>
      <c r="D423" t="s">
        <v>72</v>
      </c>
      <c r="E423">
        <v>18.88</v>
      </c>
      <c r="F423">
        <v>1.8109999999999999</v>
      </c>
      <c r="G423">
        <v>0.60370000000000001</v>
      </c>
      <c r="H423">
        <v>1.3720000000000001</v>
      </c>
      <c r="I423">
        <v>0.442</v>
      </c>
      <c r="J423">
        <v>0.24709999999999999</v>
      </c>
      <c r="K423" t="s">
        <v>286</v>
      </c>
      <c r="L423" t="s">
        <v>289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Step 3</vt:lpstr>
      <vt:lpstr>Steps 4</vt:lpstr>
      <vt:lpstr>Results</vt:lpstr>
      <vt:lpstr>Tabelle1</vt:lpstr>
    </vt:vector>
  </TitlesOfParts>
  <Company>Fraunhofer IME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Klein, Judith</dc:creator>
  <cp:lastModifiedBy>Klein, Judith</cp:lastModifiedBy>
  <dcterms:created xsi:type="dcterms:W3CDTF">2018-04-11T12:04:15Z</dcterms:created>
  <dcterms:modified xsi:type="dcterms:W3CDTF">2018-08-20T09:23:17Z</dcterms:modified>
</cp:coreProperties>
</file>