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lkstickstoff\GW\"/>
    </mc:Choice>
  </mc:AlternateContent>
  <bookViews>
    <workbookView xWindow="0" yWindow="0" windowWidth="28800" windowHeight="12885"/>
  </bookViews>
  <sheets>
    <sheet name="Apple Scen" sheetId="1" r:id="rId1"/>
    <sheet name="Vergleich DT5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2" i="1"/>
  <c r="W8" i="1" l="1"/>
  <c r="W12" i="1"/>
  <c r="U3" i="1"/>
  <c r="V7" i="1"/>
  <c r="V11" i="1"/>
  <c r="R40" i="1"/>
  <c r="X12" i="1" s="1"/>
  <c r="Q40" i="1"/>
  <c r="P40" i="1"/>
  <c r="R39" i="1"/>
  <c r="X11" i="1" s="1"/>
  <c r="Q39" i="1"/>
  <c r="P39" i="1"/>
  <c r="R38" i="1"/>
  <c r="X10" i="1" s="1"/>
  <c r="Q38" i="1"/>
  <c r="P38" i="1"/>
  <c r="R37" i="1"/>
  <c r="X9" i="1" s="1"/>
  <c r="Q37" i="1"/>
  <c r="P37" i="1"/>
  <c r="R36" i="1"/>
  <c r="X8" i="1" s="1"/>
  <c r="Q36" i="1"/>
  <c r="P36" i="1"/>
  <c r="R35" i="1"/>
  <c r="X7" i="1" s="1"/>
  <c r="Q35" i="1"/>
  <c r="P35" i="1"/>
  <c r="R34" i="1"/>
  <c r="X6" i="1" s="1"/>
  <c r="Q34" i="1"/>
  <c r="P34" i="1"/>
  <c r="R33" i="1"/>
  <c r="X5" i="1" s="1"/>
  <c r="Q33" i="1"/>
  <c r="P33" i="1"/>
  <c r="X4" i="1"/>
  <c r="Q32" i="1"/>
  <c r="P32" i="1"/>
  <c r="Q29" i="1"/>
  <c r="R26" i="1"/>
  <c r="Q26" i="1"/>
  <c r="P26" i="1"/>
  <c r="R25" i="1"/>
  <c r="W11" i="1" s="1"/>
  <c r="Q25" i="1"/>
  <c r="P25" i="1"/>
  <c r="R24" i="1"/>
  <c r="W10" i="1" s="1"/>
  <c r="Q24" i="1"/>
  <c r="P24" i="1"/>
  <c r="R23" i="1"/>
  <c r="W9" i="1" s="1"/>
  <c r="Q23" i="1"/>
  <c r="P23" i="1"/>
  <c r="R22" i="1"/>
  <c r="Q22" i="1"/>
  <c r="P22" i="1"/>
  <c r="R21" i="1"/>
  <c r="W7" i="1" s="1"/>
  <c r="Q21" i="1"/>
  <c r="P21" i="1"/>
  <c r="R20" i="1"/>
  <c r="W6" i="1" s="1"/>
  <c r="Q20" i="1"/>
  <c r="P20" i="1"/>
  <c r="R19" i="1"/>
  <c r="W5" i="1" s="1"/>
  <c r="Q19" i="1"/>
  <c r="P19" i="1"/>
  <c r="R18" i="1"/>
  <c r="W4" i="1" s="1"/>
  <c r="Q18" i="1"/>
  <c r="P18" i="1"/>
  <c r="Q15" i="1"/>
  <c r="Q1" i="1"/>
  <c r="R12" i="1"/>
  <c r="V12" i="1" s="1"/>
  <c r="R11" i="1"/>
  <c r="R10" i="1"/>
  <c r="V10" i="1" s="1"/>
  <c r="R9" i="1"/>
  <c r="V9" i="1" s="1"/>
  <c r="R8" i="1"/>
  <c r="V8" i="1" s="1"/>
  <c r="R7" i="1"/>
  <c r="R6" i="1"/>
  <c r="V6" i="1" s="1"/>
  <c r="R5" i="1"/>
  <c r="V5" i="1" s="1"/>
  <c r="V4" i="1"/>
  <c r="Q5" i="1"/>
  <c r="Q6" i="1"/>
  <c r="Q7" i="1"/>
  <c r="Q8" i="1"/>
  <c r="Q9" i="1"/>
  <c r="Q10" i="1"/>
  <c r="Q11" i="1"/>
  <c r="Q12" i="1"/>
  <c r="Q4" i="1"/>
  <c r="P5" i="1"/>
  <c r="U5" i="1" s="1"/>
  <c r="P6" i="1"/>
  <c r="U6" i="1" s="1"/>
  <c r="P7" i="1"/>
  <c r="U7" i="1" s="1"/>
  <c r="P8" i="1"/>
  <c r="U8" i="1" s="1"/>
  <c r="P9" i="1"/>
  <c r="U9" i="1" s="1"/>
  <c r="P10" i="1"/>
  <c r="U10" i="1" s="1"/>
  <c r="P11" i="1"/>
  <c r="U11" i="1" s="1"/>
  <c r="P12" i="1"/>
  <c r="U12" i="1" s="1"/>
  <c r="P4" i="1"/>
  <c r="U4" i="1" s="1"/>
</calcChain>
</file>

<file path=xl/sharedStrings.xml><?xml version="1.0" encoding="utf-8"?>
<sst xmlns="http://schemas.openxmlformats.org/spreadsheetml/2006/main" count="421" uniqueCount="91">
  <si>
    <t>APPLICATION_SCHEME</t>
  </si>
  <si>
    <t>CROP_CALENDAR</t>
  </si>
  <si>
    <t>SOIL_TYPE</t>
  </si>
  <si>
    <t>METEO_STATION</t>
  </si>
  <si>
    <t>IRRIGATION_SCHEME</t>
  </si>
  <si>
    <t>DEPOSITION_SCHEME</t>
  </si>
  <si>
    <t>REPORT_TYPE</t>
  </si>
  <si>
    <t>CHAT-S_Soil</t>
  </si>
  <si>
    <t>CHAT-M</t>
  </si>
  <si>
    <t>FOCUS</t>
  </si>
  <si>
    <t>No</t>
  </si>
  <si>
    <t>Leaching</t>
  </si>
  <si>
    <t>HAMB-S_Soil</t>
  </si>
  <si>
    <t>HAMB-M</t>
  </si>
  <si>
    <t>JOKI-S_Soil</t>
  </si>
  <si>
    <t>JOKI-M</t>
  </si>
  <si>
    <t>KREM-S_Soil</t>
  </si>
  <si>
    <t>KREM-M</t>
  </si>
  <si>
    <t>PORT-S_Soil</t>
  </si>
  <si>
    <t>PORT-M</t>
  </si>
  <si>
    <t>SEVI-S_Soil</t>
  </si>
  <si>
    <t>SEVI-M</t>
  </si>
  <si>
    <t>THIV-S_Soil</t>
  </si>
  <si>
    <t>THIV-M</t>
  </si>
  <si>
    <t>RUN_ID</t>
  </si>
  <si>
    <t>RESULT_TEXT</t>
  </si>
  <si>
    <t>SUBSTANCE</t>
  </si>
  <si>
    <t>PRLKA</t>
  </si>
  <si>
    <t>CN2</t>
  </si>
  <si>
    <t>LOCATION</t>
  </si>
  <si>
    <t>Concentration closest to the 80th percentile (ug/L)</t>
  </si>
  <si>
    <t>CHATEAUDUN</t>
  </si>
  <si>
    <t>HAMBURG</t>
  </si>
  <si>
    <t>JOKIOINEN</t>
  </si>
  <si>
    <t>KREMSMUENSTER</t>
  </si>
  <si>
    <t>PORTO</t>
  </si>
  <si>
    <t>SEVILLA</t>
  </si>
  <si>
    <t>THIVA</t>
  </si>
  <si>
    <t>OKEHAMPTON</t>
  </si>
  <si>
    <t>OKEH-S_Soil</t>
  </si>
  <si>
    <t>OKEH-M</t>
  </si>
  <si>
    <t>PIACENZA</t>
  </si>
  <si>
    <t>PIAC-S_Soil</t>
  </si>
  <si>
    <t>PIAC-M</t>
  </si>
  <si>
    <t>PERLKA_Apple_300</t>
  </si>
  <si>
    <t>CHAT-APPLES</t>
  </si>
  <si>
    <t>HAMB-APPLES</t>
  </si>
  <si>
    <t>JOKI-APPLES</t>
  </si>
  <si>
    <t>KREM-APPLES</t>
  </si>
  <si>
    <t>OKEH-APPLES</t>
  </si>
  <si>
    <t>PIAC-APPLES</t>
  </si>
  <si>
    <t>PORT-APPLES</t>
  </si>
  <si>
    <t>SEVI-APPLES</t>
  </si>
  <si>
    <t>THIV-APPLES</t>
  </si>
  <si>
    <t>PERLKA_Apple_500</t>
  </si>
  <si>
    <t>PERLKA_Apple_700</t>
  </si>
  <si>
    <t>Scenario</t>
  </si>
  <si>
    <t>Location</t>
  </si>
  <si>
    <r>
      <t>80</t>
    </r>
    <r>
      <rPr>
        <vertAlign val="superscript"/>
        <sz val="10"/>
        <color rgb="FF000000"/>
        <rFont val="Arial"/>
        <family val="2"/>
      </rPr>
      <t>th</t>
    </r>
    <r>
      <rPr>
        <sz val="10"/>
        <color rgb="FF000000"/>
        <rFont val="Arial"/>
        <family val="2"/>
      </rPr>
      <t xml:space="preserve"> percentile of concentration in leachate</t>
    </r>
  </si>
  <si>
    <t xml:space="preserve">(µg Ca CN2/L) </t>
  </si>
  <si>
    <t xml:space="preserve">(µg cyanamide/L) </t>
  </si>
  <si>
    <t>Apple, 300 kg/ha at surface</t>
  </si>
  <si>
    <t>Apple, 700 kg/ha at surface</t>
  </si>
  <si>
    <t xml:space="preserve">Apple, 500 kg/ ha, uniform incorp. 10 cm  </t>
  </si>
  <si>
    <t>300 kg/ha at surface</t>
  </si>
  <si>
    <t xml:space="preserve">500 kg/ ha, uniform incorp. 10 cm  </t>
  </si>
  <si>
    <t>700 kg/ha at surface</t>
  </si>
  <si>
    <t>ECHA hat speziell bei Äpfel extrem hohe PECgw gefunden bei folgenden Parameter: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</si>
  <si>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700 kg Perlka,  direkt auf den Boden (Tab. 60)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</si>
  <si>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Hamburg  67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</si>
  <si>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Jokionen 196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</si>
  <si>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Kremsmünster 5,8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</si>
  <si>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Okehampton 24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</si>
  <si>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Piacenza 12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</si>
  <si>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Porto  21 µg/L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</si>
  <si>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300 kg/ha Perlka, direkt auf Boden (Tab. 61)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</si>
  <si>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Hamburg  23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</si>
  <si>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Jokionen 16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</si>
  <si>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Kremsmünster 1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</si>
  <si>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Okehampton 9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</si>
  <si>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Piacenza 6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</si>
  <si>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Porto  8 µg/L</t>
    </r>
  </si>
  <si>
    <r>
      <t>c)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500 kg/ ha Perlka, uniform incorp. 10 cm  (Tab. 62)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</si>
  <si>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Hamburg  63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</si>
  <si>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Jokionen 70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</si>
  <si>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Kremsmünster 3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</si>
  <si>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Okehampton 23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</si>
  <si>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Piacenza 15 µg/L</t>
    </r>
  </si>
  <si>
    <r>
      <t>ð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Porto  19 µg/L</t>
    </r>
  </si>
  <si>
    <t>EFSA DT50</t>
  </si>
  <si>
    <t>Report DT50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</si>
</sst>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vertAlign val="superscript"/>
      <sz val="10"/>
      <color rgb="FF000000"/>
      <name val="Arial"/>
      <family val="2"/>
    </font>
    <font>
      <sz val="7"/>
      <color theme="1"/>
      <name val="Times New Roman"/>
      <family val="1"/>
    </font>
    <font>
      <sz val="10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'Apple Scen'!$V$3</c:f>
              <c:strCache>
                <c:ptCount val="1"/>
                <c:pt idx="0">
                  <c:v>300 kg/ha at surface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'Apple Scen'!$U$4:$U$12</c:f>
              <c:strCache>
                <c:ptCount val="9"/>
                <c:pt idx="0">
                  <c:v>CHATEAUDUN</c:v>
                </c:pt>
                <c:pt idx="1">
                  <c:v>HAMBURG</c:v>
                </c:pt>
                <c:pt idx="2">
                  <c:v>JOKIOINEN</c:v>
                </c:pt>
                <c:pt idx="3">
                  <c:v>KREMSMUENSTER</c:v>
                </c:pt>
                <c:pt idx="4">
                  <c:v>OKEHAMPTON</c:v>
                </c:pt>
                <c:pt idx="5">
                  <c:v>PIACENZA</c:v>
                </c:pt>
                <c:pt idx="6">
                  <c:v>PORTO</c:v>
                </c:pt>
                <c:pt idx="7">
                  <c:v>SEVILLA</c:v>
                </c:pt>
                <c:pt idx="8">
                  <c:v>THIVA</c:v>
                </c:pt>
              </c:strCache>
            </c:strRef>
          </c:cat>
          <c:val>
            <c:numRef>
              <c:f>'Apple Scen'!$V$4:$V$12</c:f>
              <c:numCache>
                <c:formatCode>General</c:formatCode>
                <c:ptCount val="9"/>
                <c:pt idx="0">
                  <c:v>9.8720000000000002E-2</c:v>
                </c:pt>
                <c:pt idx="1">
                  <c:v>28.615235999999999</c:v>
                </c:pt>
                <c:pt idx="2">
                  <c:v>50.820805999999997</c:v>
                </c:pt>
                <c:pt idx="3">
                  <c:v>0.94320099999999996</c:v>
                </c:pt>
                <c:pt idx="4">
                  <c:v>9.6969700000000003</c:v>
                </c:pt>
                <c:pt idx="5">
                  <c:v>7.2234949999999998</c:v>
                </c:pt>
                <c:pt idx="6">
                  <c:v>11.482939</c:v>
                </c:pt>
                <c:pt idx="7">
                  <c:v>0.12398099999999999</c:v>
                </c:pt>
                <c:pt idx="8">
                  <c:v>0.108706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5-49CD-9E02-0CD651DBCDCE}"/>
            </c:ext>
          </c:extLst>
        </c:ser>
        <c:ser>
          <c:idx val="1"/>
          <c:order val="1"/>
          <c:tx>
            <c:strRef>
              <c:f>'Apple Scen'!$W$3</c:f>
              <c:strCache>
                <c:ptCount val="1"/>
                <c:pt idx="0">
                  <c:v>500 kg/ ha, uniform incorp. 10 cm 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'Apple Scen'!$U$4:$U$12</c:f>
              <c:strCache>
                <c:ptCount val="9"/>
                <c:pt idx="0">
                  <c:v>CHATEAUDUN</c:v>
                </c:pt>
                <c:pt idx="1">
                  <c:v>HAMBURG</c:v>
                </c:pt>
                <c:pt idx="2">
                  <c:v>JOKIOINEN</c:v>
                </c:pt>
                <c:pt idx="3">
                  <c:v>KREMSMUENSTER</c:v>
                </c:pt>
                <c:pt idx="4">
                  <c:v>OKEHAMPTON</c:v>
                </c:pt>
                <c:pt idx="5">
                  <c:v>PIACENZA</c:v>
                </c:pt>
                <c:pt idx="6">
                  <c:v>PORTO</c:v>
                </c:pt>
                <c:pt idx="7">
                  <c:v>SEVILLA</c:v>
                </c:pt>
                <c:pt idx="8">
                  <c:v>THIVA</c:v>
                </c:pt>
              </c:strCache>
            </c:strRef>
          </c:cat>
          <c:val>
            <c:numRef>
              <c:f>'Apple Scen'!$W$4:$W$12</c:f>
              <c:numCache>
                <c:formatCode>General</c:formatCode>
                <c:ptCount val="9"/>
                <c:pt idx="0">
                  <c:v>0.35830400000000001</c:v>
                </c:pt>
                <c:pt idx="1">
                  <c:v>72.539544000000006</c:v>
                </c:pt>
                <c:pt idx="2">
                  <c:v>178.290595</c:v>
                </c:pt>
                <c:pt idx="3">
                  <c:v>2.4883440000000001</c:v>
                </c:pt>
                <c:pt idx="4">
                  <c:v>22.526289999999999</c:v>
                </c:pt>
                <c:pt idx="5">
                  <c:v>17.394956000000001</c:v>
                </c:pt>
                <c:pt idx="6">
                  <c:v>28.026104</c:v>
                </c:pt>
                <c:pt idx="7">
                  <c:v>0.28573500000000002</c:v>
                </c:pt>
                <c:pt idx="8">
                  <c:v>0.35520400000000002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5-49CD-9E02-0CD651DBCDCE}"/>
            </c:ext>
          </c:extLst>
        </c:ser>
        <c:ser>
          <c:idx val="2"/>
          <c:order val="2"/>
          <c:tx>
            <c:strRef>
              <c:f>'Apple Scen'!$X$3</c:f>
              <c:strCache>
                <c:ptCount val="1"/>
                <c:pt idx="0">
                  <c:v>700 kg/ha at surface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'Apple Scen'!$U$4:$U$12</c:f>
              <c:strCache>
                <c:ptCount val="9"/>
                <c:pt idx="0">
                  <c:v>CHATEAUDUN</c:v>
                </c:pt>
                <c:pt idx="1">
                  <c:v>HAMBURG</c:v>
                </c:pt>
                <c:pt idx="2">
                  <c:v>JOKIOINEN</c:v>
                </c:pt>
                <c:pt idx="3">
                  <c:v>KREMSMUENSTER</c:v>
                </c:pt>
                <c:pt idx="4">
                  <c:v>OKEHAMPTON</c:v>
                </c:pt>
                <c:pt idx="5">
                  <c:v>PIACENZA</c:v>
                </c:pt>
                <c:pt idx="6">
                  <c:v>PORTO</c:v>
                </c:pt>
                <c:pt idx="7">
                  <c:v>SEVILLA</c:v>
                </c:pt>
                <c:pt idx="8">
                  <c:v>THIVA</c:v>
                </c:pt>
              </c:strCache>
            </c:strRef>
          </c:cat>
          <c:val>
            <c:numRef>
              <c:f>'Apple Scen'!$X$4:$X$12</c:f>
              <c:numCache>
                <c:formatCode>General</c:formatCode>
                <c:ptCount val="9"/>
                <c:pt idx="0">
                  <c:v>0.230349</c:v>
                </c:pt>
                <c:pt idx="1">
                  <c:v>66.768905000000004</c:v>
                </c:pt>
                <c:pt idx="2">
                  <c:v>118.58196</c:v>
                </c:pt>
                <c:pt idx="3">
                  <c:v>2.2008049999999999</c:v>
                </c:pt>
                <c:pt idx="4">
                  <c:v>22.626217</c:v>
                </c:pt>
                <c:pt idx="5">
                  <c:v>16.854828000000001</c:v>
                </c:pt>
                <c:pt idx="6">
                  <c:v>26.793526</c:v>
                </c:pt>
                <c:pt idx="7">
                  <c:v>0.28930400000000001</c:v>
                </c:pt>
                <c:pt idx="8">
                  <c:v>0.25364999999999999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5-49CD-9E02-0CD651DB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841624"/>
        <c:axId val="203840640"/>
      </c:barChart>
      <c:catAx>
        <c:axId val="203841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840640"/>
        <c:crosses val="autoZero"/>
        <c:auto val="1"/>
        <c:lblAlgn val="ctr"/>
        <c:lblOffset val="100"/>
        <c:noMultiLvlLbl val="0"/>
      </c:catAx>
      <c:valAx>
        <c:axId val="2038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3841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447676</xdr:colOff>
      <xdr:row>6</xdr:row>
      <xdr:rowOff>152400</xdr:rowOff>
    </xdr:from>
    <xdr:to>
      <xdr:col>16</xdr:col>
      <xdr:colOff>1438275</xdr:colOff>
      <xdr:row>24</xdr:row>
      <xdr:rowOff>28575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topLeftCell="H1" zoomScale="80" zoomScaleNormal="80" workbookViewId="0">
      <selection activeCell="U27" sqref="U27"/>
    </sheetView>
  </sheetViews>
  <sheetFormatPr baseColWidth="10" defaultRowHeight="15" x14ac:dyDescent="0.25"/>
  <cols>
    <col min="16" max="16" width="27.28515625" customWidth="1"/>
    <col min="17" max="17" width="22.140625" customWidth="1"/>
    <col min="18" max="18" width="25" customWidth="1"/>
    <col min="21" max="21" width="27.42578125" customWidth="1"/>
  </cols>
  <sheetData>
    <row r="1" spans="1:26" ht="30.75" customHeight="1" thickBot="1" x14ac:dyDescent="0.3">
      <c r="A1" s="1" t="s">
        <v>61</v>
      </c>
      <c r="P1" s="3" t="s">
        <v>56</v>
      </c>
      <c r="Q1" s="15" t="str">
        <f>A1</f>
        <v>Apple, 300 kg/ha at surface</v>
      </c>
      <c r="R1" s="15"/>
    </row>
    <row r="2" spans="1:26" ht="30" customHeight="1" x14ac:dyDescent="0.25">
      <c r="P2" s="13" t="s">
        <v>57</v>
      </c>
      <c r="Q2" s="2" t="s">
        <v>58</v>
      </c>
      <c r="R2" s="2" t="s">
        <v>58</v>
      </c>
      <c r="Z2" s="9" t="s">
        <v>67</v>
      </c>
    </row>
    <row r="3" spans="1:26" ht="15.75" customHeight="1" thickBot="1" x14ac:dyDescent="0.3">
      <c r="A3" t="s">
        <v>24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P3" s="14"/>
      <c r="Q3" s="6" t="s">
        <v>59</v>
      </c>
      <c r="R3" s="6" t="s">
        <v>60</v>
      </c>
      <c r="U3" t="str">
        <f>P2</f>
        <v>Location</v>
      </c>
      <c r="V3" t="s">
        <v>64</v>
      </c>
      <c r="W3" t="s">
        <v>65</v>
      </c>
      <c r="X3" t="s">
        <v>66</v>
      </c>
    </row>
    <row r="4" spans="1:26" ht="15.75" customHeight="1" x14ac:dyDescent="0.25">
      <c r="A4">
        <v>61</v>
      </c>
      <c r="B4" t="s">
        <v>30</v>
      </c>
      <c r="C4" t="s">
        <v>27</v>
      </c>
      <c r="D4">
        <v>0</v>
      </c>
      <c r="E4">
        <v>9.8720000000000002E-2</v>
      </c>
      <c r="F4" t="s">
        <v>31</v>
      </c>
      <c r="G4" t="s">
        <v>44</v>
      </c>
      <c r="H4" t="s">
        <v>45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P4" s="5" t="str">
        <f>F4</f>
        <v>CHATEAUDUN</v>
      </c>
      <c r="Q4" s="4">
        <f>D4</f>
        <v>0</v>
      </c>
      <c r="R4" s="4">
        <f>E4</f>
        <v>9.8720000000000002E-2</v>
      </c>
      <c r="U4" s="4" t="str">
        <f>P4</f>
        <v>CHATEAUDUN</v>
      </c>
      <c r="V4">
        <f>R4</f>
        <v>9.8720000000000002E-2</v>
      </c>
      <c r="W4">
        <f>R18</f>
        <v>0.35830400000000001</v>
      </c>
      <c r="X4">
        <f>R32</f>
        <v>0.230349</v>
      </c>
    </row>
    <row r="5" spans="1:26" x14ac:dyDescent="0.25">
      <c r="A5">
        <v>62</v>
      </c>
      <c r="B5" t="s">
        <v>30</v>
      </c>
      <c r="C5" t="s">
        <v>27</v>
      </c>
      <c r="D5">
        <v>0</v>
      </c>
      <c r="E5">
        <v>28.615235999999999</v>
      </c>
      <c r="F5" t="s">
        <v>32</v>
      </c>
      <c r="G5" t="s">
        <v>44</v>
      </c>
      <c r="H5" t="s">
        <v>46</v>
      </c>
      <c r="I5" t="s">
        <v>12</v>
      </c>
      <c r="J5" t="s">
        <v>13</v>
      </c>
      <c r="K5" t="s">
        <v>10</v>
      </c>
      <c r="L5" t="s">
        <v>10</v>
      </c>
      <c r="M5" t="s">
        <v>11</v>
      </c>
      <c r="P5" s="5" t="str">
        <f t="shared" ref="P5:P12" si="0">F5</f>
        <v>HAMBURG</v>
      </c>
      <c r="Q5" s="4">
        <f t="shared" ref="Q5:R12" si="1">D5</f>
        <v>0</v>
      </c>
      <c r="R5" s="4">
        <f t="shared" si="1"/>
        <v>28.615235999999999</v>
      </c>
      <c r="U5" s="4" t="str">
        <f t="shared" ref="U5:U12" si="2">P5</f>
        <v>HAMBURG</v>
      </c>
      <c r="V5">
        <f t="shared" ref="V5:V12" si="3">R5</f>
        <v>28.615235999999999</v>
      </c>
      <c r="W5">
        <f t="shared" ref="W5:W12" si="4">R19</f>
        <v>72.539544000000006</v>
      </c>
      <c r="X5">
        <f t="shared" ref="X5:X12" si="5">R33</f>
        <v>66.768905000000004</v>
      </c>
    </row>
    <row r="6" spans="1:26" x14ac:dyDescent="0.25">
      <c r="A6">
        <v>63</v>
      </c>
      <c r="B6" t="s">
        <v>30</v>
      </c>
      <c r="C6" t="s">
        <v>27</v>
      </c>
      <c r="D6">
        <v>0</v>
      </c>
      <c r="E6">
        <v>50.820805999999997</v>
      </c>
      <c r="F6" t="s">
        <v>33</v>
      </c>
      <c r="G6" t="s">
        <v>44</v>
      </c>
      <c r="H6" t="s">
        <v>47</v>
      </c>
      <c r="I6" t="s">
        <v>14</v>
      </c>
      <c r="J6" t="s">
        <v>15</v>
      </c>
      <c r="K6" t="s">
        <v>10</v>
      </c>
      <c r="L6" t="s">
        <v>10</v>
      </c>
      <c r="M6" t="s">
        <v>11</v>
      </c>
      <c r="P6" s="5" t="str">
        <f t="shared" si="0"/>
        <v>JOKIOINEN</v>
      </c>
      <c r="Q6" s="4">
        <f t="shared" si="1"/>
        <v>0</v>
      </c>
      <c r="R6" s="4">
        <f t="shared" si="1"/>
        <v>50.820805999999997</v>
      </c>
      <c r="U6" s="4" t="str">
        <f t="shared" si="2"/>
        <v>JOKIOINEN</v>
      </c>
      <c r="V6">
        <f t="shared" si="3"/>
        <v>50.820805999999997</v>
      </c>
      <c r="W6">
        <f t="shared" si="4"/>
        <v>178.290595</v>
      </c>
      <c r="X6">
        <f t="shared" si="5"/>
        <v>118.58196</v>
      </c>
    </row>
    <row r="7" spans="1:26" x14ac:dyDescent="0.25">
      <c r="A7">
        <v>64</v>
      </c>
      <c r="B7" t="s">
        <v>30</v>
      </c>
      <c r="C7" t="s">
        <v>27</v>
      </c>
      <c r="D7">
        <v>0</v>
      </c>
      <c r="E7">
        <v>0.94320099999999996</v>
      </c>
      <c r="F7" t="s">
        <v>34</v>
      </c>
      <c r="G7" t="s">
        <v>44</v>
      </c>
      <c r="H7" t="s">
        <v>48</v>
      </c>
      <c r="I7" t="s">
        <v>16</v>
      </c>
      <c r="J7" t="s">
        <v>17</v>
      </c>
      <c r="K7" t="s">
        <v>10</v>
      </c>
      <c r="L7" t="s">
        <v>10</v>
      </c>
      <c r="M7" t="s">
        <v>11</v>
      </c>
      <c r="P7" s="5" t="str">
        <f t="shared" si="0"/>
        <v>KREMSMUENSTER</v>
      </c>
      <c r="Q7" s="4">
        <f t="shared" si="1"/>
        <v>0</v>
      </c>
      <c r="R7" s="4">
        <f t="shared" si="1"/>
        <v>0.94320099999999996</v>
      </c>
      <c r="U7" s="4" t="str">
        <f t="shared" si="2"/>
        <v>KREMSMUENSTER</v>
      </c>
      <c r="V7">
        <f t="shared" si="3"/>
        <v>0.94320099999999996</v>
      </c>
      <c r="W7">
        <f t="shared" si="4"/>
        <v>2.4883440000000001</v>
      </c>
      <c r="X7">
        <f t="shared" si="5"/>
        <v>2.2008049999999999</v>
      </c>
    </row>
    <row r="8" spans="1:26" x14ac:dyDescent="0.25">
      <c r="A8">
        <v>65</v>
      </c>
      <c r="B8" t="s">
        <v>30</v>
      </c>
      <c r="C8" t="s">
        <v>27</v>
      </c>
      <c r="D8">
        <v>0</v>
      </c>
      <c r="E8">
        <v>9.6969700000000003</v>
      </c>
      <c r="F8" t="s">
        <v>38</v>
      </c>
      <c r="G8" t="s">
        <v>44</v>
      </c>
      <c r="H8" t="s">
        <v>49</v>
      </c>
      <c r="I8" t="s">
        <v>39</v>
      </c>
      <c r="J8" t="s">
        <v>40</v>
      </c>
      <c r="K8" t="s">
        <v>10</v>
      </c>
      <c r="L8" t="s">
        <v>10</v>
      </c>
      <c r="M8" t="s">
        <v>11</v>
      </c>
      <c r="P8" s="5" t="str">
        <f t="shared" si="0"/>
        <v>OKEHAMPTON</v>
      </c>
      <c r="Q8" s="4">
        <f t="shared" si="1"/>
        <v>0</v>
      </c>
      <c r="R8" s="4">
        <f t="shared" si="1"/>
        <v>9.6969700000000003</v>
      </c>
      <c r="U8" s="4" t="str">
        <f t="shared" si="2"/>
        <v>OKEHAMPTON</v>
      </c>
      <c r="V8">
        <f t="shared" si="3"/>
        <v>9.6969700000000003</v>
      </c>
      <c r="W8">
        <f t="shared" si="4"/>
        <v>22.526289999999999</v>
      </c>
      <c r="X8">
        <f t="shared" si="5"/>
        <v>22.626217</v>
      </c>
    </row>
    <row r="9" spans="1:26" x14ac:dyDescent="0.25">
      <c r="A9">
        <v>66</v>
      </c>
      <c r="B9" t="s">
        <v>30</v>
      </c>
      <c r="C9" t="s">
        <v>27</v>
      </c>
      <c r="D9">
        <v>0</v>
      </c>
      <c r="E9">
        <v>7.2234949999999998</v>
      </c>
      <c r="F9" t="s">
        <v>41</v>
      </c>
      <c r="G9" t="s">
        <v>44</v>
      </c>
      <c r="H9" t="s">
        <v>50</v>
      </c>
      <c r="I9" t="s">
        <v>42</v>
      </c>
      <c r="J9" t="s">
        <v>43</v>
      </c>
      <c r="K9" t="s">
        <v>9</v>
      </c>
      <c r="L9" t="s">
        <v>10</v>
      </c>
      <c r="M9" t="s">
        <v>11</v>
      </c>
      <c r="P9" s="5" t="str">
        <f t="shared" si="0"/>
        <v>PIACENZA</v>
      </c>
      <c r="Q9" s="4">
        <f t="shared" si="1"/>
        <v>0</v>
      </c>
      <c r="R9" s="4">
        <f t="shared" si="1"/>
        <v>7.2234949999999998</v>
      </c>
      <c r="U9" s="4" t="str">
        <f t="shared" si="2"/>
        <v>PIACENZA</v>
      </c>
      <c r="V9">
        <f t="shared" si="3"/>
        <v>7.2234949999999998</v>
      </c>
      <c r="W9">
        <f t="shared" si="4"/>
        <v>17.394956000000001</v>
      </c>
      <c r="X9">
        <f t="shared" si="5"/>
        <v>16.854828000000001</v>
      </c>
    </row>
    <row r="10" spans="1:26" x14ac:dyDescent="0.25">
      <c r="A10">
        <v>67</v>
      </c>
      <c r="B10" t="s">
        <v>30</v>
      </c>
      <c r="C10" t="s">
        <v>27</v>
      </c>
      <c r="D10">
        <v>0</v>
      </c>
      <c r="E10">
        <v>11.482939</v>
      </c>
      <c r="F10" t="s">
        <v>35</v>
      </c>
      <c r="G10" t="s">
        <v>44</v>
      </c>
      <c r="H10" t="s">
        <v>51</v>
      </c>
      <c r="I10" t="s">
        <v>18</v>
      </c>
      <c r="J10" t="s">
        <v>19</v>
      </c>
      <c r="K10" t="s">
        <v>9</v>
      </c>
      <c r="L10" t="s">
        <v>10</v>
      </c>
      <c r="M10" t="s">
        <v>11</v>
      </c>
      <c r="P10" s="5" t="str">
        <f t="shared" si="0"/>
        <v>PORTO</v>
      </c>
      <c r="Q10" s="4">
        <f t="shared" si="1"/>
        <v>0</v>
      </c>
      <c r="R10" s="4">
        <f t="shared" si="1"/>
        <v>11.482939</v>
      </c>
      <c r="U10" s="4" t="str">
        <f t="shared" si="2"/>
        <v>PORTO</v>
      </c>
      <c r="V10">
        <f t="shared" si="3"/>
        <v>11.482939</v>
      </c>
      <c r="W10">
        <f t="shared" si="4"/>
        <v>28.026104</v>
      </c>
      <c r="X10">
        <f t="shared" si="5"/>
        <v>26.793526</v>
      </c>
      <c r="Z10" s="12"/>
    </row>
    <row r="11" spans="1:26" x14ac:dyDescent="0.25">
      <c r="A11">
        <v>68</v>
      </c>
      <c r="B11" t="s">
        <v>30</v>
      </c>
      <c r="C11" t="s">
        <v>27</v>
      </c>
      <c r="D11">
        <v>0</v>
      </c>
      <c r="E11">
        <v>0.12398099999999999</v>
      </c>
      <c r="F11" t="s">
        <v>36</v>
      </c>
      <c r="G11" t="s">
        <v>44</v>
      </c>
      <c r="H11" t="s">
        <v>52</v>
      </c>
      <c r="I11" t="s">
        <v>20</v>
      </c>
      <c r="J11" t="s">
        <v>21</v>
      </c>
      <c r="K11" t="s">
        <v>9</v>
      </c>
      <c r="L11" t="s">
        <v>10</v>
      </c>
      <c r="M11" t="s">
        <v>11</v>
      </c>
      <c r="P11" s="5" t="str">
        <f t="shared" si="0"/>
        <v>SEVILLA</v>
      </c>
      <c r="Q11" s="4">
        <f t="shared" si="1"/>
        <v>0</v>
      </c>
      <c r="R11" s="4">
        <f t="shared" si="1"/>
        <v>0.12398099999999999</v>
      </c>
      <c r="U11" s="4" t="str">
        <f t="shared" si="2"/>
        <v>SEVILLA</v>
      </c>
      <c r="V11">
        <f t="shared" si="3"/>
        <v>0.12398099999999999</v>
      </c>
      <c r="W11">
        <f t="shared" si="4"/>
        <v>0.28573500000000002</v>
      </c>
      <c r="X11">
        <f t="shared" si="5"/>
        <v>0.28930400000000001</v>
      </c>
      <c r="Z11" s="10" t="s">
        <v>75</v>
      </c>
    </row>
    <row r="12" spans="1:26" ht="15.75" thickBot="1" x14ac:dyDescent="0.3">
      <c r="A12">
        <v>69</v>
      </c>
      <c r="B12" t="s">
        <v>30</v>
      </c>
      <c r="C12" t="s">
        <v>27</v>
      </c>
      <c r="D12">
        <v>0</v>
      </c>
      <c r="E12">
        <v>0.108706</v>
      </c>
      <c r="F12" t="s">
        <v>37</v>
      </c>
      <c r="G12" t="s">
        <v>44</v>
      </c>
      <c r="H12" t="s">
        <v>53</v>
      </c>
      <c r="I12" t="s">
        <v>22</v>
      </c>
      <c r="J12" t="s">
        <v>23</v>
      </c>
      <c r="K12" t="s">
        <v>9</v>
      </c>
      <c r="L12" t="s">
        <v>10</v>
      </c>
      <c r="M12" t="s">
        <v>11</v>
      </c>
      <c r="P12" s="7" t="str">
        <f t="shared" si="0"/>
        <v>THIVA</v>
      </c>
      <c r="Q12" s="8">
        <f t="shared" si="1"/>
        <v>0</v>
      </c>
      <c r="R12" s="8">
        <f t="shared" si="1"/>
        <v>0.108706</v>
      </c>
      <c r="U12" s="4" t="str">
        <f t="shared" si="2"/>
        <v>THIVA</v>
      </c>
      <c r="V12">
        <f t="shared" si="3"/>
        <v>0.108706</v>
      </c>
      <c r="W12">
        <f t="shared" si="4"/>
        <v>0.35520400000000002</v>
      </c>
      <c r="X12">
        <f t="shared" si="5"/>
        <v>0.25364999999999999</v>
      </c>
      <c r="Z12" s="11" t="s">
        <v>76</v>
      </c>
    </row>
    <row r="13" spans="1:26" x14ac:dyDescent="0.25">
      <c r="Z13" s="11" t="s">
        <v>77</v>
      </c>
    </row>
    <row r="14" spans="1:26" ht="15.75" thickBot="1" x14ac:dyDescent="0.3">
      <c r="Z14" s="11" t="s">
        <v>78</v>
      </c>
    </row>
    <row r="15" spans="1:26" ht="15.75" thickBot="1" x14ac:dyDescent="0.3">
      <c r="A15" s="1" t="s">
        <v>63</v>
      </c>
      <c r="P15" s="3" t="s">
        <v>56</v>
      </c>
      <c r="Q15" s="15" t="str">
        <f>A15</f>
        <v xml:space="preserve">Apple, 500 kg/ ha, uniform incorp. 10 cm  </v>
      </c>
      <c r="R15" s="15"/>
      <c r="Z15" s="11" t="s">
        <v>79</v>
      </c>
    </row>
    <row r="16" spans="1:26" ht="27" x14ac:dyDescent="0.25">
      <c r="P16" s="13" t="s">
        <v>57</v>
      </c>
      <c r="Q16" s="2" t="s">
        <v>58</v>
      </c>
      <c r="R16" s="2" t="s">
        <v>58</v>
      </c>
      <c r="Z16" s="11" t="s">
        <v>80</v>
      </c>
    </row>
    <row r="17" spans="1:26" ht="15.75" thickBot="1" x14ac:dyDescent="0.3">
      <c r="A17" t="s">
        <v>24</v>
      </c>
      <c r="B17" t="s">
        <v>25</v>
      </c>
      <c r="C17" t="s">
        <v>26</v>
      </c>
      <c r="D17" t="s">
        <v>27</v>
      </c>
      <c r="E17" t="s">
        <v>28</v>
      </c>
      <c r="F17" t="s">
        <v>29</v>
      </c>
      <c r="G17" t="s">
        <v>0</v>
      </c>
      <c r="H17" t="s">
        <v>1</v>
      </c>
      <c r="I17" t="s">
        <v>2</v>
      </c>
      <c r="J17" t="s">
        <v>3</v>
      </c>
      <c r="K17" t="s">
        <v>4</v>
      </c>
      <c r="L17" t="s">
        <v>5</v>
      </c>
      <c r="M17" t="s">
        <v>6</v>
      </c>
      <c r="P17" s="14"/>
      <c r="Q17" s="6" t="s">
        <v>59</v>
      </c>
      <c r="R17" s="6" t="s">
        <v>60</v>
      </c>
      <c r="Z17" s="11" t="s">
        <v>81</v>
      </c>
    </row>
    <row r="18" spans="1:26" x14ac:dyDescent="0.25">
      <c r="A18">
        <v>70</v>
      </c>
      <c r="B18" t="s">
        <v>30</v>
      </c>
      <c r="C18" t="s">
        <v>27</v>
      </c>
      <c r="D18">
        <v>0</v>
      </c>
      <c r="E18">
        <v>0.35830400000000001</v>
      </c>
      <c r="F18" t="s">
        <v>31</v>
      </c>
      <c r="G18" t="s">
        <v>54</v>
      </c>
      <c r="H18" t="s">
        <v>45</v>
      </c>
      <c r="I18" t="s">
        <v>7</v>
      </c>
      <c r="J18" t="s">
        <v>8</v>
      </c>
      <c r="K18" t="s">
        <v>9</v>
      </c>
      <c r="L18" t="s">
        <v>10</v>
      </c>
      <c r="M18" t="s">
        <v>11</v>
      </c>
      <c r="P18" s="5" t="str">
        <f>F18</f>
        <v>CHATEAUDUN</v>
      </c>
      <c r="Q18" s="4">
        <f>D18</f>
        <v>0</v>
      </c>
      <c r="R18" s="4">
        <f>E18</f>
        <v>0.35830400000000001</v>
      </c>
      <c r="T18" s="10" t="s">
        <v>82</v>
      </c>
      <c r="Z18" s="12"/>
    </row>
    <row r="19" spans="1:26" x14ac:dyDescent="0.25">
      <c r="A19">
        <v>71</v>
      </c>
      <c r="B19" t="s">
        <v>30</v>
      </c>
      <c r="C19" t="s">
        <v>27</v>
      </c>
      <c r="D19">
        <v>0</v>
      </c>
      <c r="E19">
        <v>72.539544000000006</v>
      </c>
      <c r="F19" t="s">
        <v>32</v>
      </c>
      <c r="G19" t="s">
        <v>54</v>
      </c>
      <c r="H19" t="s">
        <v>46</v>
      </c>
      <c r="I19" t="s">
        <v>12</v>
      </c>
      <c r="J19" t="s">
        <v>13</v>
      </c>
      <c r="K19" t="s">
        <v>10</v>
      </c>
      <c r="L19" t="s">
        <v>10</v>
      </c>
      <c r="M19" t="s">
        <v>11</v>
      </c>
      <c r="P19" s="5" t="str">
        <f t="shared" ref="P19:P26" si="6">F19</f>
        <v>HAMBURG</v>
      </c>
      <c r="Q19" s="4">
        <f t="shared" ref="Q19:Q26" si="7">D19</f>
        <v>0</v>
      </c>
      <c r="R19" s="4">
        <f t="shared" ref="R19:R26" si="8">E19</f>
        <v>72.539544000000006</v>
      </c>
      <c r="T19" s="11" t="s">
        <v>83</v>
      </c>
    </row>
    <row r="20" spans="1:26" x14ac:dyDescent="0.25">
      <c r="A20">
        <v>72</v>
      </c>
      <c r="B20" t="s">
        <v>30</v>
      </c>
      <c r="C20" t="s">
        <v>27</v>
      </c>
      <c r="D20">
        <v>0</v>
      </c>
      <c r="E20">
        <v>178.290595</v>
      </c>
      <c r="F20" t="s">
        <v>33</v>
      </c>
      <c r="G20" t="s">
        <v>54</v>
      </c>
      <c r="H20" t="s">
        <v>47</v>
      </c>
      <c r="I20" t="s">
        <v>14</v>
      </c>
      <c r="J20" t="s">
        <v>15</v>
      </c>
      <c r="K20" t="s">
        <v>10</v>
      </c>
      <c r="L20" t="s">
        <v>10</v>
      </c>
      <c r="M20" t="s">
        <v>11</v>
      </c>
      <c r="P20" s="5" t="str">
        <f t="shared" si="6"/>
        <v>JOKIOINEN</v>
      </c>
      <c r="Q20" s="4">
        <f t="shared" si="7"/>
        <v>0</v>
      </c>
      <c r="R20" s="4">
        <f t="shared" si="8"/>
        <v>178.290595</v>
      </c>
      <c r="T20" s="11" t="s">
        <v>84</v>
      </c>
    </row>
    <row r="21" spans="1:26" x14ac:dyDescent="0.25">
      <c r="A21">
        <v>73</v>
      </c>
      <c r="B21" t="s">
        <v>30</v>
      </c>
      <c r="C21" t="s">
        <v>27</v>
      </c>
      <c r="D21">
        <v>0</v>
      </c>
      <c r="E21">
        <v>2.4883440000000001</v>
      </c>
      <c r="F21" t="s">
        <v>34</v>
      </c>
      <c r="G21" t="s">
        <v>54</v>
      </c>
      <c r="H21" t="s">
        <v>48</v>
      </c>
      <c r="I21" t="s">
        <v>16</v>
      </c>
      <c r="J21" t="s">
        <v>17</v>
      </c>
      <c r="K21" t="s">
        <v>10</v>
      </c>
      <c r="L21" t="s">
        <v>10</v>
      </c>
      <c r="M21" t="s">
        <v>11</v>
      </c>
      <c r="P21" s="5" t="str">
        <f t="shared" si="6"/>
        <v>KREMSMUENSTER</v>
      </c>
      <c r="Q21" s="4">
        <f t="shared" si="7"/>
        <v>0</v>
      </c>
      <c r="R21" s="4">
        <f t="shared" si="8"/>
        <v>2.4883440000000001</v>
      </c>
      <c r="T21" s="11" t="s">
        <v>85</v>
      </c>
    </row>
    <row r="22" spans="1:26" x14ac:dyDescent="0.25">
      <c r="A22">
        <v>74</v>
      </c>
      <c r="B22" t="s">
        <v>30</v>
      </c>
      <c r="C22" t="s">
        <v>27</v>
      </c>
      <c r="D22">
        <v>0</v>
      </c>
      <c r="E22">
        <v>22.526289999999999</v>
      </c>
      <c r="F22" t="s">
        <v>38</v>
      </c>
      <c r="G22" t="s">
        <v>54</v>
      </c>
      <c r="H22" t="s">
        <v>49</v>
      </c>
      <c r="I22" t="s">
        <v>39</v>
      </c>
      <c r="J22" t="s">
        <v>40</v>
      </c>
      <c r="K22" t="s">
        <v>10</v>
      </c>
      <c r="L22" t="s">
        <v>10</v>
      </c>
      <c r="M22" t="s">
        <v>11</v>
      </c>
      <c r="P22" s="5" t="str">
        <f t="shared" si="6"/>
        <v>OKEHAMPTON</v>
      </c>
      <c r="Q22" s="4">
        <f t="shared" si="7"/>
        <v>0</v>
      </c>
      <c r="R22" s="4">
        <f t="shared" si="8"/>
        <v>22.526289999999999</v>
      </c>
      <c r="T22" s="11" t="s">
        <v>86</v>
      </c>
    </row>
    <row r="23" spans="1:26" x14ac:dyDescent="0.25">
      <c r="A23">
        <v>75</v>
      </c>
      <c r="B23" t="s">
        <v>30</v>
      </c>
      <c r="C23" t="s">
        <v>27</v>
      </c>
      <c r="D23">
        <v>0</v>
      </c>
      <c r="E23">
        <v>17.394956000000001</v>
      </c>
      <c r="F23" t="s">
        <v>41</v>
      </c>
      <c r="G23" t="s">
        <v>54</v>
      </c>
      <c r="H23" t="s">
        <v>50</v>
      </c>
      <c r="I23" t="s">
        <v>42</v>
      </c>
      <c r="J23" t="s">
        <v>43</v>
      </c>
      <c r="K23" t="s">
        <v>9</v>
      </c>
      <c r="L23" t="s">
        <v>10</v>
      </c>
      <c r="M23" t="s">
        <v>11</v>
      </c>
      <c r="P23" s="5" t="str">
        <f t="shared" si="6"/>
        <v>PIACENZA</v>
      </c>
      <c r="Q23" s="4">
        <f t="shared" si="7"/>
        <v>0</v>
      </c>
      <c r="R23" s="4">
        <f t="shared" si="8"/>
        <v>17.394956000000001</v>
      </c>
      <c r="T23" s="11" t="s">
        <v>87</v>
      </c>
    </row>
    <row r="24" spans="1:26" x14ac:dyDescent="0.25">
      <c r="A24">
        <v>76</v>
      </c>
      <c r="B24" t="s">
        <v>30</v>
      </c>
      <c r="C24" t="s">
        <v>27</v>
      </c>
      <c r="D24">
        <v>0</v>
      </c>
      <c r="E24">
        <v>28.026104</v>
      </c>
      <c r="F24" t="s">
        <v>35</v>
      </c>
      <c r="G24" t="s">
        <v>54</v>
      </c>
      <c r="H24" t="s">
        <v>51</v>
      </c>
      <c r="I24" t="s">
        <v>18</v>
      </c>
      <c r="J24" t="s">
        <v>19</v>
      </c>
      <c r="K24" t="s">
        <v>9</v>
      </c>
      <c r="L24" t="s">
        <v>10</v>
      </c>
      <c r="M24" t="s">
        <v>11</v>
      </c>
      <c r="P24" s="5" t="str">
        <f t="shared" si="6"/>
        <v>PORTO</v>
      </c>
      <c r="Q24" s="4">
        <f t="shared" si="7"/>
        <v>0</v>
      </c>
      <c r="R24" s="4">
        <f t="shared" si="8"/>
        <v>28.026104</v>
      </c>
      <c r="T24" s="11" t="s">
        <v>88</v>
      </c>
    </row>
    <row r="25" spans="1:26" x14ac:dyDescent="0.25">
      <c r="A25">
        <v>77</v>
      </c>
      <c r="B25" t="s">
        <v>30</v>
      </c>
      <c r="C25" t="s">
        <v>27</v>
      </c>
      <c r="D25">
        <v>0</v>
      </c>
      <c r="E25">
        <v>0.28573500000000002</v>
      </c>
      <c r="F25" t="s">
        <v>36</v>
      </c>
      <c r="G25" t="s">
        <v>54</v>
      </c>
      <c r="H25" t="s">
        <v>52</v>
      </c>
      <c r="I25" t="s">
        <v>20</v>
      </c>
      <c r="J25" t="s">
        <v>21</v>
      </c>
      <c r="K25" t="s">
        <v>9</v>
      </c>
      <c r="L25" t="s">
        <v>10</v>
      </c>
      <c r="M25" t="s">
        <v>11</v>
      </c>
      <c r="P25" s="5" t="str">
        <f t="shared" si="6"/>
        <v>SEVILLA</v>
      </c>
      <c r="Q25" s="4">
        <f t="shared" si="7"/>
        <v>0</v>
      </c>
      <c r="R25" s="4">
        <f t="shared" si="8"/>
        <v>0.28573500000000002</v>
      </c>
    </row>
    <row r="26" spans="1:26" ht="15.75" thickBot="1" x14ac:dyDescent="0.3">
      <c r="A26">
        <v>78</v>
      </c>
      <c r="B26" t="s">
        <v>30</v>
      </c>
      <c r="C26" t="s">
        <v>27</v>
      </c>
      <c r="D26">
        <v>0</v>
      </c>
      <c r="E26">
        <v>0.35520400000000002</v>
      </c>
      <c r="F26" t="s">
        <v>37</v>
      </c>
      <c r="G26" t="s">
        <v>54</v>
      </c>
      <c r="H26" t="s">
        <v>53</v>
      </c>
      <c r="I26" t="s">
        <v>22</v>
      </c>
      <c r="J26" t="s">
        <v>23</v>
      </c>
      <c r="K26" t="s">
        <v>9</v>
      </c>
      <c r="L26" t="s">
        <v>10</v>
      </c>
      <c r="M26" t="s">
        <v>11</v>
      </c>
      <c r="P26" s="7" t="str">
        <f t="shared" si="6"/>
        <v>THIVA</v>
      </c>
      <c r="Q26" s="8">
        <f t="shared" si="7"/>
        <v>0</v>
      </c>
      <c r="R26" s="8">
        <f t="shared" si="8"/>
        <v>0.35520400000000002</v>
      </c>
    </row>
    <row r="28" spans="1:26" ht="15.75" thickBot="1" x14ac:dyDescent="0.3"/>
    <row r="29" spans="1:26" ht="15.75" thickBot="1" x14ac:dyDescent="0.3">
      <c r="A29" s="1" t="s">
        <v>62</v>
      </c>
      <c r="P29" s="3" t="s">
        <v>56</v>
      </c>
      <c r="Q29" s="15" t="str">
        <f>A29</f>
        <v>Apple, 700 kg/ha at surface</v>
      </c>
      <c r="R29" s="15"/>
    </row>
    <row r="30" spans="1:26" ht="27" x14ac:dyDescent="0.25">
      <c r="P30" s="13" t="s">
        <v>57</v>
      </c>
      <c r="Q30" s="2" t="s">
        <v>58</v>
      </c>
      <c r="R30" s="2" t="s">
        <v>58</v>
      </c>
    </row>
    <row r="31" spans="1:26" ht="15.75" thickBot="1" x14ac:dyDescent="0.3">
      <c r="A31" t="s">
        <v>24</v>
      </c>
      <c r="B31" t="s">
        <v>25</v>
      </c>
      <c r="C31" t="s">
        <v>26</v>
      </c>
      <c r="D31" t="s">
        <v>27</v>
      </c>
      <c r="E31" t="s">
        <v>28</v>
      </c>
      <c r="F31" t="s">
        <v>29</v>
      </c>
      <c r="G31" t="s">
        <v>0</v>
      </c>
      <c r="H31" t="s">
        <v>1</v>
      </c>
      <c r="I31" t="s">
        <v>2</v>
      </c>
      <c r="J31" t="s">
        <v>3</v>
      </c>
      <c r="K31" t="s">
        <v>4</v>
      </c>
      <c r="L31" t="s">
        <v>5</v>
      </c>
      <c r="M31" t="s">
        <v>6</v>
      </c>
      <c r="P31" s="14"/>
      <c r="Q31" s="6" t="s">
        <v>59</v>
      </c>
      <c r="R31" s="6" t="s">
        <v>60</v>
      </c>
      <c r="T31" s="10" t="s">
        <v>68</v>
      </c>
    </row>
    <row r="32" spans="1:26" x14ac:dyDescent="0.25">
      <c r="A32">
        <v>79</v>
      </c>
      <c r="B32" t="s">
        <v>30</v>
      </c>
      <c r="C32" t="s">
        <v>27</v>
      </c>
      <c r="D32">
        <v>0</v>
      </c>
      <c r="E32">
        <v>0.230349</v>
      </c>
      <c r="F32" t="s">
        <v>31</v>
      </c>
      <c r="G32" t="s">
        <v>55</v>
      </c>
      <c r="H32" t="s">
        <v>45</v>
      </c>
      <c r="I32" t="s">
        <v>7</v>
      </c>
      <c r="J32" t="s">
        <v>8</v>
      </c>
      <c r="K32" t="s">
        <v>9</v>
      </c>
      <c r="L32" t="s">
        <v>10</v>
      </c>
      <c r="M32" t="s">
        <v>11</v>
      </c>
      <c r="P32" s="5" t="str">
        <f>F32</f>
        <v>CHATEAUDUN</v>
      </c>
      <c r="Q32" s="4">
        <f>D32</f>
        <v>0</v>
      </c>
      <c r="R32" s="4">
        <f>E32</f>
        <v>0.230349</v>
      </c>
    </row>
    <row r="33" spans="1:20" x14ac:dyDescent="0.25">
      <c r="A33">
        <v>80</v>
      </c>
      <c r="B33" t="s">
        <v>30</v>
      </c>
      <c r="C33" t="s">
        <v>27</v>
      </c>
      <c r="D33">
        <v>0</v>
      </c>
      <c r="E33">
        <v>66.768905000000004</v>
      </c>
      <c r="F33" t="s">
        <v>32</v>
      </c>
      <c r="G33" t="s">
        <v>55</v>
      </c>
      <c r="H33" t="s">
        <v>46</v>
      </c>
      <c r="I33" t="s">
        <v>12</v>
      </c>
      <c r="J33" t="s">
        <v>13</v>
      </c>
      <c r="K33" t="s">
        <v>10</v>
      </c>
      <c r="L33" t="s">
        <v>10</v>
      </c>
      <c r="M33" t="s">
        <v>11</v>
      </c>
      <c r="P33" s="5" t="str">
        <f t="shared" ref="P33:P40" si="9">F33</f>
        <v>HAMBURG</v>
      </c>
      <c r="Q33" s="4">
        <f t="shared" ref="Q33:Q40" si="10">D33</f>
        <v>0</v>
      </c>
      <c r="R33" s="4">
        <f t="shared" ref="R33:R40" si="11">E33</f>
        <v>66.768905000000004</v>
      </c>
      <c r="T33" s="11" t="s">
        <v>69</v>
      </c>
    </row>
    <row r="34" spans="1:20" x14ac:dyDescent="0.25">
      <c r="A34">
        <v>81</v>
      </c>
      <c r="B34" t="s">
        <v>30</v>
      </c>
      <c r="C34" t="s">
        <v>27</v>
      </c>
      <c r="D34">
        <v>0</v>
      </c>
      <c r="E34">
        <v>118.58196</v>
      </c>
      <c r="F34" t="s">
        <v>33</v>
      </c>
      <c r="G34" t="s">
        <v>55</v>
      </c>
      <c r="H34" t="s">
        <v>47</v>
      </c>
      <c r="I34" t="s">
        <v>14</v>
      </c>
      <c r="J34" t="s">
        <v>15</v>
      </c>
      <c r="K34" t="s">
        <v>10</v>
      </c>
      <c r="L34" t="s">
        <v>10</v>
      </c>
      <c r="M34" t="s">
        <v>11</v>
      </c>
      <c r="P34" s="5" t="str">
        <f t="shared" si="9"/>
        <v>JOKIOINEN</v>
      </c>
      <c r="Q34" s="4">
        <f t="shared" si="10"/>
        <v>0</v>
      </c>
      <c r="R34" s="4">
        <f t="shared" si="11"/>
        <v>118.58196</v>
      </c>
      <c r="T34" s="11" t="s">
        <v>70</v>
      </c>
    </row>
    <row r="35" spans="1:20" x14ac:dyDescent="0.25">
      <c r="A35">
        <v>82</v>
      </c>
      <c r="B35" t="s">
        <v>30</v>
      </c>
      <c r="C35" t="s">
        <v>27</v>
      </c>
      <c r="D35">
        <v>0</v>
      </c>
      <c r="E35">
        <v>2.2008049999999999</v>
      </c>
      <c r="F35" t="s">
        <v>34</v>
      </c>
      <c r="G35" t="s">
        <v>55</v>
      </c>
      <c r="H35" t="s">
        <v>48</v>
      </c>
      <c r="I35" t="s">
        <v>16</v>
      </c>
      <c r="J35" t="s">
        <v>17</v>
      </c>
      <c r="K35" t="s">
        <v>10</v>
      </c>
      <c r="L35" t="s">
        <v>10</v>
      </c>
      <c r="M35" t="s">
        <v>11</v>
      </c>
      <c r="P35" s="5" t="str">
        <f t="shared" si="9"/>
        <v>KREMSMUENSTER</v>
      </c>
      <c r="Q35" s="4">
        <f t="shared" si="10"/>
        <v>0</v>
      </c>
      <c r="R35" s="4">
        <f t="shared" si="11"/>
        <v>2.2008049999999999</v>
      </c>
      <c r="T35" s="11" t="s">
        <v>71</v>
      </c>
    </row>
    <row r="36" spans="1:20" x14ac:dyDescent="0.25">
      <c r="A36">
        <v>83</v>
      </c>
      <c r="B36" t="s">
        <v>30</v>
      </c>
      <c r="C36" t="s">
        <v>27</v>
      </c>
      <c r="D36">
        <v>0</v>
      </c>
      <c r="E36">
        <v>22.626217</v>
      </c>
      <c r="F36" t="s">
        <v>38</v>
      </c>
      <c r="G36" t="s">
        <v>55</v>
      </c>
      <c r="H36" t="s">
        <v>49</v>
      </c>
      <c r="I36" t="s">
        <v>39</v>
      </c>
      <c r="J36" t="s">
        <v>40</v>
      </c>
      <c r="K36" t="s">
        <v>10</v>
      </c>
      <c r="L36" t="s">
        <v>10</v>
      </c>
      <c r="M36" t="s">
        <v>11</v>
      </c>
      <c r="P36" s="5" t="str">
        <f t="shared" si="9"/>
        <v>OKEHAMPTON</v>
      </c>
      <c r="Q36" s="4">
        <f t="shared" si="10"/>
        <v>0</v>
      </c>
      <c r="R36" s="4">
        <f t="shared" si="11"/>
        <v>22.626217</v>
      </c>
      <c r="T36" s="11" t="s">
        <v>72</v>
      </c>
    </row>
    <row r="37" spans="1:20" x14ac:dyDescent="0.25">
      <c r="A37">
        <v>84</v>
      </c>
      <c r="B37" t="s">
        <v>30</v>
      </c>
      <c r="C37" t="s">
        <v>27</v>
      </c>
      <c r="D37">
        <v>0</v>
      </c>
      <c r="E37">
        <v>16.854828000000001</v>
      </c>
      <c r="F37" t="s">
        <v>41</v>
      </c>
      <c r="G37" t="s">
        <v>55</v>
      </c>
      <c r="H37" t="s">
        <v>50</v>
      </c>
      <c r="I37" t="s">
        <v>42</v>
      </c>
      <c r="J37" t="s">
        <v>43</v>
      </c>
      <c r="K37" t="s">
        <v>9</v>
      </c>
      <c r="L37" t="s">
        <v>10</v>
      </c>
      <c r="M37" t="s">
        <v>11</v>
      </c>
      <c r="P37" s="5" t="str">
        <f t="shared" si="9"/>
        <v>PIACENZA</v>
      </c>
      <c r="Q37" s="4">
        <f t="shared" si="10"/>
        <v>0</v>
      </c>
      <c r="R37" s="4">
        <f t="shared" si="11"/>
        <v>16.854828000000001</v>
      </c>
      <c r="T37" s="11" t="s">
        <v>73</v>
      </c>
    </row>
    <row r="38" spans="1:20" x14ac:dyDescent="0.25">
      <c r="A38">
        <v>85</v>
      </c>
      <c r="B38" t="s">
        <v>30</v>
      </c>
      <c r="C38" t="s">
        <v>27</v>
      </c>
      <c r="D38">
        <v>0</v>
      </c>
      <c r="E38">
        <v>26.793526</v>
      </c>
      <c r="F38" t="s">
        <v>35</v>
      </c>
      <c r="G38" t="s">
        <v>55</v>
      </c>
      <c r="H38" t="s">
        <v>51</v>
      </c>
      <c r="I38" t="s">
        <v>18</v>
      </c>
      <c r="J38" t="s">
        <v>19</v>
      </c>
      <c r="K38" t="s">
        <v>9</v>
      </c>
      <c r="L38" t="s">
        <v>10</v>
      </c>
      <c r="M38" t="s">
        <v>11</v>
      </c>
      <c r="P38" s="5" t="str">
        <f t="shared" si="9"/>
        <v>PORTO</v>
      </c>
      <c r="Q38" s="4">
        <f t="shared" si="10"/>
        <v>0</v>
      </c>
      <c r="R38" s="4">
        <f t="shared" si="11"/>
        <v>26.793526</v>
      </c>
      <c r="T38" s="11" t="s">
        <v>74</v>
      </c>
    </row>
    <row r="39" spans="1:20" x14ac:dyDescent="0.25">
      <c r="A39">
        <v>86</v>
      </c>
      <c r="B39" t="s">
        <v>30</v>
      </c>
      <c r="C39" t="s">
        <v>27</v>
      </c>
      <c r="D39">
        <v>0</v>
      </c>
      <c r="E39">
        <v>0.28930400000000001</v>
      </c>
      <c r="F39" t="s">
        <v>36</v>
      </c>
      <c r="G39" t="s">
        <v>55</v>
      </c>
      <c r="H39" t="s">
        <v>52</v>
      </c>
      <c r="I39" t="s">
        <v>20</v>
      </c>
      <c r="J39" t="s">
        <v>21</v>
      </c>
      <c r="K39" t="s">
        <v>9</v>
      </c>
      <c r="L39" t="s">
        <v>10</v>
      </c>
      <c r="M39" t="s">
        <v>11</v>
      </c>
      <c r="P39" s="5" t="str">
        <f t="shared" si="9"/>
        <v>SEVILLA</v>
      </c>
      <c r="Q39" s="4">
        <f t="shared" si="10"/>
        <v>0</v>
      </c>
      <c r="R39" s="4">
        <f t="shared" si="11"/>
        <v>0.28930400000000001</v>
      </c>
    </row>
    <row r="40" spans="1:20" ht="15.75" thickBot="1" x14ac:dyDescent="0.3">
      <c r="A40">
        <v>87</v>
      </c>
      <c r="B40" t="s">
        <v>30</v>
      </c>
      <c r="C40" t="s">
        <v>27</v>
      </c>
      <c r="D40">
        <v>0</v>
      </c>
      <c r="E40">
        <v>0.25364999999999999</v>
      </c>
      <c r="F40" t="s">
        <v>37</v>
      </c>
      <c r="G40" t="s">
        <v>55</v>
      </c>
      <c r="H40" t="s">
        <v>53</v>
      </c>
      <c r="I40" t="s">
        <v>22</v>
      </c>
      <c r="J40" t="s">
        <v>23</v>
      </c>
      <c r="K40" t="s">
        <v>9</v>
      </c>
      <c r="L40" t="s">
        <v>10</v>
      </c>
      <c r="M40" t="s">
        <v>11</v>
      </c>
      <c r="P40" s="7" t="str">
        <f t="shared" si="9"/>
        <v>THIVA</v>
      </c>
      <c r="Q40" s="8">
        <f t="shared" si="10"/>
        <v>0</v>
      </c>
      <c r="R40" s="8">
        <f t="shared" si="11"/>
        <v>0.25364999999999999</v>
      </c>
    </row>
  </sheetData>
  <mergeCells count="6">
    <mergeCell ref="P30:P31"/>
    <mergeCell ref="Q1:R1"/>
    <mergeCell ref="P2:P3"/>
    <mergeCell ref="Q15:R15"/>
    <mergeCell ref="P16:P17"/>
    <mergeCell ref="Q29:R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H21" sqref="H21"/>
    </sheetView>
  </sheetViews>
  <sheetFormatPr baseColWidth="10" defaultRowHeight="15" x14ac:dyDescent="0.25"/>
  <cols>
    <col min="1" max="1" width="17.85546875" customWidth="1"/>
  </cols>
  <sheetData>
    <row r="1" spans="1:5" ht="15.75" customHeight="1" thickBot="1" x14ac:dyDescent="0.3">
      <c r="B1" s="16" t="s">
        <v>61</v>
      </c>
      <c r="C1" s="16"/>
      <c r="D1" s="16"/>
      <c r="E1" s="16"/>
    </row>
    <row r="2" spans="1:5" ht="15.75" thickBot="1" x14ac:dyDescent="0.3">
      <c r="A2" s="3" t="s">
        <v>56</v>
      </c>
      <c r="B2" s="17" t="s">
        <v>89</v>
      </c>
      <c r="C2" s="17"/>
      <c r="D2" s="17" t="s">
        <v>90</v>
      </c>
      <c r="E2" s="17"/>
    </row>
    <row r="3" spans="1:5" ht="65.25" x14ac:dyDescent="0.25">
      <c r="A3" s="13" t="s">
        <v>57</v>
      </c>
      <c r="B3" s="2" t="s">
        <v>58</v>
      </c>
      <c r="C3" s="2" t="s">
        <v>58</v>
      </c>
      <c r="D3" s="2" t="s">
        <v>58</v>
      </c>
      <c r="E3" s="2" t="s">
        <v>58</v>
      </c>
    </row>
    <row r="4" spans="1:5" ht="39" thickBot="1" x14ac:dyDescent="0.3">
      <c r="A4" s="14"/>
      <c r="B4" s="6" t="s">
        <v>59</v>
      </c>
      <c r="C4" s="6" t="s">
        <v>60</v>
      </c>
      <c r="D4" s="6" t="s">
        <v>59</v>
      </c>
      <c r="E4" s="6" t="s">
        <v>60</v>
      </c>
    </row>
    <row r="5" spans="1:5" ht="25.5" customHeight="1" x14ac:dyDescent="0.25">
      <c r="A5" s="5" t="s">
        <v>31</v>
      </c>
      <c r="B5" s="4">
        <v>0</v>
      </c>
      <c r="C5" s="4">
        <v>9.8720000000000002E-2</v>
      </c>
      <c r="D5" s="4">
        <v>0</v>
      </c>
      <c r="E5" s="4">
        <v>6.3599999999999996E-4</v>
      </c>
    </row>
    <row r="6" spans="1:5" x14ac:dyDescent="0.25">
      <c r="A6" s="5" t="s">
        <v>32</v>
      </c>
      <c r="B6" s="4">
        <v>0</v>
      </c>
      <c r="C6" s="4">
        <v>28.615235999999999</v>
      </c>
      <c r="D6" s="4">
        <v>0</v>
      </c>
      <c r="E6" s="4">
        <v>2.285091</v>
      </c>
    </row>
    <row r="7" spans="1:5" x14ac:dyDescent="0.25">
      <c r="A7" s="5" t="s">
        <v>33</v>
      </c>
      <c r="B7" s="4">
        <v>0</v>
      </c>
      <c r="C7" s="4">
        <v>50.820805999999997</v>
      </c>
      <c r="D7" s="4">
        <v>0</v>
      </c>
      <c r="E7" s="4">
        <v>23.839136</v>
      </c>
    </row>
    <row r="8" spans="1:5" ht="25.5" x14ac:dyDescent="0.25">
      <c r="A8" s="5" t="s">
        <v>34</v>
      </c>
      <c r="B8" s="4">
        <v>0</v>
      </c>
      <c r="C8" s="4">
        <v>0.94320099999999996</v>
      </c>
      <c r="D8" s="4">
        <v>0</v>
      </c>
      <c r="E8" s="4">
        <v>2.9789E-2</v>
      </c>
    </row>
    <row r="9" spans="1:5" ht="25.5" customHeight="1" x14ac:dyDescent="0.25">
      <c r="A9" s="5" t="s">
        <v>38</v>
      </c>
      <c r="B9" s="4">
        <v>0</v>
      </c>
      <c r="C9" s="4">
        <v>9.6969700000000003</v>
      </c>
      <c r="D9" s="4">
        <v>0</v>
      </c>
      <c r="E9" s="4">
        <v>0.27783000000000002</v>
      </c>
    </row>
    <row r="10" spans="1:5" x14ac:dyDescent="0.25">
      <c r="A10" s="5" t="s">
        <v>41</v>
      </c>
      <c r="B10" s="4">
        <v>0</v>
      </c>
      <c r="C10" s="4">
        <v>7.2234949999999998</v>
      </c>
      <c r="D10" s="4">
        <v>0</v>
      </c>
      <c r="E10" s="4">
        <v>0.40049000000000001</v>
      </c>
    </row>
    <row r="11" spans="1:5" x14ac:dyDescent="0.25">
      <c r="A11" s="5" t="s">
        <v>35</v>
      </c>
      <c r="B11" s="4">
        <v>0</v>
      </c>
      <c r="C11" s="4">
        <v>11.482939</v>
      </c>
      <c r="D11" s="4">
        <v>0</v>
      </c>
      <c r="E11" s="4">
        <v>0.307336</v>
      </c>
    </row>
    <row r="12" spans="1:5" x14ac:dyDescent="0.25">
      <c r="A12" s="5" t="s">
        <v>36</v>
      </c>
      <c r="B12" s="4">
        <v>0</v>
      </c>
      <c r="C12" s="4">
        <v>0.12398099999999999</v>
      </c>
      <c r="D12" s="4">
        <v>0</v>
      </c>
      <c r="E12" s="4">
        <v>2.777E-3</v>
      </c>
    </row>
    <row r="13" spans="1:5" ht="15.75" thickBot="1" x14ac:dyDescent="0.3">
      <c r="A13" s="7" t="s">
        <v>37</v>
      </c>
      <c r="B13" s="8">
        <v>0</v>
      </c>
      <c r="C13" s="8">
        <v>0.108706</v>
      </c>
      <c r="D13" s="8">
        <v>0</v>
      </c>
      <c r="E13" s="8">
        <v>6.9700000000000003E-4</v>
      </c>
    </row>
    <row r="15" spans="1:5" ht="15.75" customHeight="1" thickBot="1" x14ac:dyDescent="0.3">
      <c r="B15" s="16" t="s">
        <v>63</v>
      </c>
      <c r="C15" s="16"/>
      <c r="D15" s="16"/>
      <c r="E15" s="16"/>
    </row>
    <row r="16" spans="1:5" ht="15.75" thickBot="1" x14ac:dyDescent="0.3">
      <c r="A16" s="3" t="s">
        <v>56</v>
      </c>
      <c r="B16" s="17" t="s">
        <v>89</v>
      </c>
      <c r="C16" s="17"/>
      <c r="D16" s="17" t="s">
        <v>90</v>
      </c>
      <c r="E16" s="17"/>
    </row>
    <row r="17" spans="1:5" ht="65.25" x14ac:dyDescent="0.25">
      <c r="A17" s="13" t="s">
        <v>57</v>
      </c>
      <c r="B17" s="2" t="s">
        <v>58</v>
      </c>
      <c r="C17" s="2" t="s">
        <v>58</v>
      </c>
      <c r="D17" s="2" t="s">
        <v>58</v>
      </c>
      <c r="E17" s="2" t="s">
        <v>58</v>
      </c>
    </row>
    <row r="18" spans="1:5" ht="39" thickBot="1" x14ac:dyDescent="0.3">
      <c r="A18" s="14"/>
      <c r="B18" s="6" t="s">
        <v>59</v>
      </c>
      <c r="C18" s="6" t="s">
        <v>60</v>
      </c>
      <c r="D18" s="6" t="s">
        <v>59</v>
      </c>
      <c r="E18" s="6" t="s">
        <v>60</v>
      </c>
    </row>
    <row r="19" spans="1:5" x14ac:dyDescent="0.25">
      <c r="A19" s="5" t="s">
        <v>31</v>
      </c>
      <c r="B19" s="4">
        <v>0</v>
      </c>
      <c r="C19" s="4">
        <v>0.35830400000000001</v>
      </c>
      <c r="D19" s="4">
        <v>0</v>
      </c>
      <c r="E19" s="4">
        <v>2.931E-3</v>
      </c>
    </row>
    <row r="20" spans="1:5" x14ac:dyDescent="0.25">
      <c r="A20" s="5" t="s">
        <v>32</v>
      </c>
      <c r="B20" s="4">
        <v>0</v>
      </c>
      <c r="C20" s="4">
        <v>72.539544000000006</v>
      </c>
      <c r="D20" s="4">
        <v>0</v>
      </c>
      <c r="E20" s="4">
        <v>7.6354379999999997</v>
      </c>
    </row>
    <row r="21" spans="1:5" x14ac:dyDescent="0.25">
      <c r="A21" s="5" t="s">
        <v>33</v>
      </c>
      <c r="B21" s="4">
        <v>0</v>
      </c>
      <c r="C21" s="4">
        <v>178.290595</v>
      </c>
      <c r="D21" s="4">
        <v>0</v>
      </c>
      <c r="E21" s="4">
        <v>73.368747999999997</v>
      </c>
    </row>
    <row r="22" spans="1:5" ht="25.5" x14ac:dyDescent="0.25">
      <c r="A22" s="5" t="s">
        <v>34</v>
      </c>
      <c r="B22" s="4">
        <v>0</v>
      </c>
      <c r="C22" s="4">
        <v>2.4883440000000001</v>
      </c>
      <c r="D22" s="4">
        <v>0</v>
      </c>
      <c r="E22" s="4">
        <v>0.11840199999999999</v>
      </c>
    </row>
    <row r="23" spans="1:5" x14ac:dyDescent="0.25">
      <c r="A23" s="5" t="s">
        <v>38</v>
      </c>
      <c r="B23" s="4">
        <v>0</v>
      </c>
      <c r="C23" s="4">
        <v>22.526289999999999</v>
      </c>
      <c r="D23" s="4">
        <v>0</v>
      </c>
      <c r="E23" s="4">
        <v>0.82195799999999997</v>
      </c>
    </row>
    <row r="24" spans="1:5" x14ac:dyDescent="0.25">
      <c r="A24" s="5" t="s">
        <v>41</v>
      </c>
      <c r="B24" s="4">
        <v>0</v>
      </c>
      <c r="C24" s="4">
        <v>17.394956000000001</v>
      </c>
      <c r="D24" s="4">
        <v>0</v>
      </c>
      <c r="E24" s="4">
        <v>0.79630299999999998</v>
      </c>
    </row>
    <row r="25" spans="1:5" x14ac:dyDescent="0.25">
      <c r="A25" s="5" t="s">
        <v>35</v>
      </c>
      <c r="B25" s="4">
        <v>0</v>
      </c>
      <c r="C25" s="4">
        <v>28.026104</v>
      </c>
      <c r="D25" s="4">
        <v>0</v>
      </c>
      <c r="E25" s="4">
        <v>0.97001700000000002</v>
      </c>
    </row>
    <row r="26" spans="1:5" x14ac:dyDescent="0.25">
      <c r="A26" s="5" t="s">
        <v>36</v>
      </c>
      <c r="B26" s="4">
        <v>0</v>
      </c>
      <c r="C26" s="4">
        <v>0.28573500000000002</v>
      </c>
      <c r="D26" s="4">
        <v>0</v>
      </c>
      <c r="E26" s="4">
        <v>1.2994E-2</v>
      </c>
    </row>
    <row r="27" spans="1:5" ht="15.75" thickBot="1" x14ac:dyDescent="0.3">
      <c r="A27" s="7" t="s">
        <v>37</v>
      </c>
      <c r="B27" s="8">
        <v>0</v>
      </c>
      <c r="C27" s="8">
        <v>0.35520400000000002</v>
      </c>
      <c r="D27" s="8">
        <v>0</v>
      </c>
      <c r="E27" s="8">
        <v>3.1589999999999999E-3</v>
      </c>
    </row>
    <row r="29" spans="1:5" ht="15.75" customHeight="1" thickBot="1" x14ac:dyDescent="0.3">
      <c r="B29" s="16" t="s">
        <v>62</v>
      </c>
      <c r="C29" s="16"/>
      <c r="D29" s="16"/>
      <c r="E29" s="16"/>
    </row>
    <row r="30" spans="1:5" ht="15.75" thickBot="1" x14ac:dyDescent="0.3">
      <c r="A30" s="3" t="s">
        <v>56</v>
      </c>
      <c r="B30" s="17" t="s">
        <v>89</v>
      </c>
      <c r="C30" s="17"/>
      <c r="D30" s="17" t="s">
        <v>90</v>
      </c>
      <c r="E30" s="17"/>
    </row>
    <row r="31" spans="1:5" ht="65.25" x14ac:dyDescent="0.25">
      <c r="A31" s="13" t="s">
        <v>57</v>
      </c>
      <c r="B31" s="2" t="s">
        <v>58</v>
      </c>
      <c r="C31" s="2" t="s">
        <v>58</v>
      </c>
      <c r="D31" s="2" t="s">
        <v>58</v>
      </c>
      <c r="E31" s="2" t="s">
        <v>58</v>
      </c>
    </row>
    <row r="32" spans="1:5" ht="39" thickBot="1" x14ac:dyDescent="0.3">
      <c r="A32" s="14"/>
      <c r="B32" s="6" t="s">
        <v>59</v>
      </c>
      <c r="C32" s="6" t="s">
        <v>60</v>
      </c>
      <c r="D32" s="6" t="s">
        <v>59</v>
      </c>
      <c r="E32" s="6" t="s">
        <v>60</v>
      </c>
    </row>
    <row r="33" spans="1:5" x14ac:dyDescent="0.25">
      <c r="A33" s="5" t="s">
        <v>31</v>
      </c>
      <c r="B33" s="4">
        <v>0</v>
      </c>
      <c r="C33" s="4">
        <v>0.230349</v>
      </c>
      <c r="D33" s="4">
        <v>0</v>
      </c>
      <c r="E33" s="4">
        <v>1.485E-3</v>
      </c>
    </row>
    <row r="34" spans="1:5" x14ac:dyDescent="0.25">
      <c r="A34" s="5" t="s">
        <v>32</v>
      </c>
      <c r="B34" s="4">
        <v>0</v>
      </c>
      <c r="C34" s="4">
        <v>66.768905000000004</v>
      </c>
      <c r="D34" s="4">
        <v>0</v>
      </c>
      <c r="E34" s="4">
        <v>5.3318919999999999</v>
      </c>
    </row>
    <row r="35" spans="1:5" x14ac:dyDescent="0.25">
      <c r="A35" s="5" t="s">
        <v>33</v>
      </c>
      <c r="B35" s="4">
        <v>0</v>
      </c>
      <c r="C35" s="4">
        <v>118.58196</v>
      </c>
      <c r="D35" s="4">
        <v>0</v>
      </c>
      <c r="E35" s="4">
        <v>55.624651999999998</v>
      </c>
    </row>
    <row r="36" spans="1:5" ht="25.5" x14ac:dyDescent="0.25">
      <c r="A36" s="5" t="s">
        <v>34</v>
      </c>
      <c r="B36" s="4">
        <v>0</v>
      </c>
      <c r="C36" s="4">
        <v>2.2008049999999999</v>
      </c>
      <c r="D36" s="4">
        <v>0</v>
      </c>
      <c r="E36" s="4">
        <v>6.9508E-2</v>
      </c>
    </row>
    <row r="37" spans="1:5" x14ac:dyDescent="0.25">
      <c r="A37" s="5" t="s">
        <v>38</v>
      </c>
      <c r="B37" s="4">
        <v>0</v>
      </c>
      <c r="C37" s="4">
        <v>22.626217</v>
      </c>
      <c r="D37" s="4">
        <v>0</v>
      </c>
      <c r="E37" s="4">
        <v>0.64826899999999998</v>
      </c>
    </row>
    <row r="38" spans="1:5" x14ac:dyDescent="0.25">
      <c r="A38" s="5" t="s">
        <v>41</v>
      </c>
      <c r="B38" s="4">
        <v>0</v>
      </c>
      <c r="C38" s="4">
        <v>16.854828000000001</v>
      </c>
      <c r="D38" s="4">
        <v>0</v>
      </c>
      <c r="E38" s="4">
        <v>0.934477</v>
      </c>
    </row>
    <row r="39" spans="1:5" x14ac:dyDescent="0.25">
      <c r="A39" s="5" t="s">
        <v>35</v>
      </c>
      <c r="B39" s="4">
        <v>0</v>
      </c>
      <c r="C39" s="4">
        <v>26.793526</v>
      </c>
      <c r="D39" s="4">
        <v>0</v>
      </c>
      <c r="E39" s="4">
        <v>0.717117</v>
      </c>
    </row>
    <row r="40" spans="1:5" x14ac:dyDescent="0.25">
      <c r="A40" s="5" t="s">
        <v>36</v>
      </c>
      <c r="B40" s="4">
        <v>0</v>
      </c>
      <c r="C40" s="4">
        <v>0.28930400000000001</v>
      </c>
      <c r="D40" s="4">
        <v>0</v>
      </c>
      <c r="E40" s="4">
        <v>6.4790000000000004E-3</v>
      </c>
    </row>
    <row r="41" spans="1:5" ht="15.75" thickBot="1" x14ac:dyDescent="0.3">
      <c r="A41" s="7" t="s">
        <v>37</v>
      </c>
      <c r="B41" s="8">
        <v>0</v>
      </c>
      <c r="C41" s="8">
        <v>0.25364999999999999</v>
      </c>
      <c r="D41" s="8">
        <v>0</v>
      </c>
      <c r="E41" s="8">
        <v>1.627E-3</v>
      </c>
    </row>
  </sheetData>
  <mergeCells count="12">
    <mergeCell ref="D16:E16"/>
    <mergeCell ref="B30:C30"/>
    <mergeCell ref="D30:E30"/>
    <mergeCell ref="B29:E29"/>
    <mergeCell ref="B15:E15"/>
    <mergeCell ref="A3:A4"/>
    <mergeCell ref="A17:A18"/>
    <mergeCell ref="A31:A32"/>
    <mergeCell ref="B1:E1"/>
    <mergeCell ref="D2:E2"/>
    <mergeCell ref="B2:C2"/>
    <mergeCell ref="B16:C16"/>
  </mergeCells>
  <conditionalFormatting sqref="F19:F27">
    <cfRule type="expression" dxfId="2" priority="3">
      <formula>$C$19&gt;$E$19</formula>
    </cfRule>
  </conditionalFormatting>
  <conditionalFormatting sqref="F33:F41">
    <cfRule type="expression" dxfId="1" priority="2">
      <formula>$C$19&gt;$E$19</formula>
    </cfRule>
  </conditionalFormatting>
  <conditionalFormatting sqref="F5:F13">
    <cfRule type="expression" dxfId="0" priority="1">
      <formula>$C$19&gt;$E$19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Apple Scen</vt:lpstr>
      <vt:lpstr>Vergleich DT50</vt:lpstr>
    </vt:vector>
  </TitlesOfParts>
  <Company>Fraunhofer 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Klein</dc:creator>
  <cp:lastModifiedBy>Klein, Judith</cp:lastModifiedBy>
  <dcterms:created xsi:type="dcterms:W3CDTF">2019-05-16T08:58:32Z</dcterms:created>
  <dcterms:modified xsi:type="dcterms:W3CDTF">2019-10-11T11:35:50Z</dcterms:modified>
</cp:coreProperties>
</file>